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20" yWindow="-120" windowWidth="21840" windowHeight="13140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4"/>
  <c r="K94"/>
  <c r="L94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J115"/>
  <c r="K115"/>
  <c r="L115"/>
  <c r="J116"/>
  <c r="K116"/>
  <c r="L116"/>
  <c r="J117"/>
  <c r="K117"/>
  <c r="L117"/>
  <c r="J118"/>
  <c r="K118"/>
  <c r="L118"/>
  <c r="J119"/>
  <c r="K119"/>
  <c r="L119"/>
  <c r="J120"/>
  <c r="K120"/>
  <c r="L120"/>
  <c r="J121"/>
  <c r="K121"/>
  <c r="L121"/>
  <c r="J122"/>
  <c r="K122"/>
  <c r="L122"/>
  <c r="J123"/>
  <c r="K123"/>
  <c r="L123"/>
  <c r="J124"/>
  <c r="K124"/>
  <c r="L124"/>
  <c r="J125"/>
  <c r="K125"/>
  <c r="L125"/>
  <c r="J126"/>
  <c r="K126"/>
  <c r="L126"/>
  <c r="J127"/>
  <c r="K127"/>
  <c r="L127"/>
  <c r="J128"/>
  <c r="K128"/>
  <c r="L128"/>
  <c r="J129"/>
  <c r="K129"/>
  <c r="L129"/>
  <c r="J130"/>
  <c r="K130"/>
  <c r="L130"/>
  <c r="J131"/>
  <c r="K131"/>
  <c r="L131"/>
  <c r="J132"/>
  <c r="K132"/>
  <c r="L132"/>
  <c r="J133"/>
  <c r="K133"/>
  <c r="L133"/>
  <c r="J134"/>
  <c r="K134"/>
  <c r="L134"/>
  <c r="J135"/>
  <c r="K135"/>
  <c r="L135"/>
  <c r="J136"/>
  <c r="K136"/>
  <c r="L136"/>
  <c r="J137"/>
  <c r="K137"/>
  <c r="L137"/>
  <c r="J138"/>
  <c r="K138"/>
  <c r="L138"/>
  <c r="J139"/>
  <c r="K139"/>
  <c r="L139"/>
  <c r="J140"/>
  <c r="K140"/>
  <c r="L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J149"/>
  <c r="K149"/>
  <c r="L149"/>
  <c r="J150"/>
  <c r="K150"/>
  <c r="L150"/>
  <c r="J151"/>
  <c r="K151"/>
  <c r="L151"/>
  <c r="J152"/>
  <c r="K152"/>
  <c r="L152"/>
  <c r="J153"/>
  <c r="K153"/>
  <c r="L153"/>
  <c r="J154"/>
  <c r="K154"/>
  <c r="L154"/>
  <c r="J155"/>
  <c r="K155"/>
  <c r="L155"/>
  <c r="J156"/>
  <c r="K156"/>
  <c r="L156"/>
  <c r="J157"/>
  <c r="K157"/>
  <c r="L157"/>
  <c r="J158"/>
  <c r="K158"/>
  <c r="L158"/>
  <c r="J159"/>
  <c r="K159"/>
  <c r="L159"/>
  <c r="J160"/>
  <c r="K160"/>
  <c r="L160"/>
  <c r="J161"/>
  <c r="K161"/>
  <c r="L161"/>
  <c r="J162"/>
  <c r="K162"/>
  <c r="L162"/>
  <c r="J163"/>
  <c r="K163"/>
  <c r="L163"/>
  <c r="J164"/>
  <c r="K164"/>
  <c r="L164"/>
  <c r="J165"/>
  <c r="K165"/>
  <c r="L165"/>
  <c r="J166"/>
  <c r="K166"/>
  <c r="L166"/>
  <c r="J167"/>
  <c r="K167"/>
  <c r="L167"/>
  <c r="J168"/>
  <c r="K168"/>
  <c r="L168"/>
  <c r="J169"/>
  <c r="K169"/>
  <c r="L169"/>
  <c r="J170"/>
  <c r="K170"/>
  <c r="L170"/>
  <c r="J171"/>
  <c r="K171"/>
  <c r="L171"/>
  <c r="J172"/>
  <c r="K172"/>
  <c r="L172"/>
  <c r="J173"/>
  <c r="K173"/>
  <c r="L173"/>
  <c r="J174"/>
  <c r="K174"/>
  <c r="L174"/>
  <c r="J175"/>
  <c r="K175"/>
  <c r="L175"/>
  <c r="J176"/>
  <c r="K176"/>
  <c r="L176"/>
  <c r="J177"/>
  <c r="K177"/>
  <c r="L177"/>
  <c r="J178"/>
  <c r="K178"/>
  <c r="L178"/>
  <c r="J179"/>
  <c r="K179"/>
  <c r="L179"/>
  <c r="J180"/>
  <c r="K180"/>
  <c r="L180"/>
  <c r="J181"/>
  <c r="K181"/>
  <c r="L181"/>
  <c r="J182"/>
  <c r="K182"/>
  <c r="L182"/>
  <c r="J183"/>
  <c r="K183"/>
  <c r="L183"/>
  <c r="J184"/>
  <c r="K184"/>
  <c r="L184"/>
  <c r="J185"/>
  <c r="K185"/>
  <c r="L185"/>
  <c r="J186"/>
  <c r="K186"/>
  <c r="L186"/>
  <c r="J187"/>
  <c r="K187"/>
  <c r="L187"/>
  <c r="J188"/>
  <c r="K188"/>
  <c r="L188"/>
  <c r="J189"/>
  <c r="K189"/>
  <c r="L189"/>
  <c r="J190"/>
  <c r="K190"/>
  <c r="L190"/>
  <c r="J191"/>
  <c r="K191"/>
  <c r="L191"/>
  <c r="J192"/>
  <c r="K192"/>
  <c r="L192"/>
  <c r="J193"/>
  <c r="K193"/>
  <c r="L193"/>
  <c r="J194"/>
  <c r="K194"/>
  <c r="L194"/>
  <c r="J195"/>
  <c r="K195"/>
  <c r="L195"/>
  <c r="J196"/>
  <c r="K196"/>
  <c r="L196"/>
  <c r="J197"/>
  <c r="K197"/>
  <c r="L197"/>
  <c r="J198"/>
  <c r="K198"/>
  <c r="L198"/>
  <c r="J199"/>
  <c r="K199"/>
  <c r="L199"/>
  <c r="J200"/>
  <c r="K200"/>
  <c r="L200"/>
  <c r="J201"/>
  <c r="K201"/>
  <c r="L201"/>
  <c r="J202"/>
  <c r="K202"/>
  <c r="L202"/>
  <c r="J203"/>
  <c r="K203"/>
  <c r="L203"/>
  <c r="J204"/>
  <c r="K204"/>
  <c r="L204"/>
  <c r="J205"/>
  <c r="K205"/>
  <c r="L205"/>
  <c r="J206"/>
  <c r="K206"/>
  <c r="L206"/>
  <c r="J207"/>
  <c r="K207"/>
  <c r="L207"/>
  <c r="J208"/>
  <c r="K208"/>
  <c r="L208"/>
  <c r="J209"/>
  <c r="K209"/>
  <c r="L209"/>
  <c r="J210"/>
  <c r="K210"/>
  <c r="L210"/>
  <c r="J211"/>
  <c r="K211"/>
  <c r="L211"/>
  <c r="J212"/>
  <c r="K212"/>
  <c r="L212"/>
  <c r="J213"/>
  <c r="K213"/>
  <c r="L213"/>
  <c r="J214"/>
  <c r="K214"/>
  <c r="L214"/>
  <c r="J215"/>
  <c r="K215"/>
  <c r="L215"/>
  <c r="J216"/>
  <c r="K216"/>
  <c r="L216"/>
  <c r="J217"/>
  <c r="K217"/>
  <c r="L217"/>
  <c r="J218"/>
  <c r="K218"/>
  <c r="L218"/>
  <c r="J219"/>
  <c r="K219"/>
  <c r="L219"/>
  <c r="J220"/>
  <c r="K220"/>
  <c r="L220"/>
  <c r="J221"/>
  <c r="K221"/>
  <c r="L221"/>
  <c r="J222"/>
  <c r="K222"/>
  <c r="L222"/>
  <c r="J223"/>
  <c r="K223"/>
  <c r="L223"/>
  <c r="J224"/>
  <c r="K224"/>
  <c r="L224"/>
  <c r="J225"/>
  <c r="K225"/>
  <c r="L225"/>
  <c r="J226"/>
  <c r="K226"/>
  <c r="L226"/>
  <c r="J227"/>
  <c r="K227"/>
  <c r="L227"/>
  <c r="J228"/>
  <c r="K228"/>
  <c r="L228"/>
  <c r="J229"/>
  <c r="K229"/>
  <c r="L229"/>
  <c r="J230"/>
  <c r="K230"/>
  <c r="L230"/>
  <c r="J231"/>
  <c r="K231"/>
  <c r="L231"/>
  <c r="J232"/>
  <c r="K232"/>
  <c r="L232"/>
  <c r="J233"/>
  <c r="K233"/>
  <c r="L233"/>
  <c r="J234"/>
  <c r="K234"/>
  <c r="L234"/>
  <c r="J235"/>
  <c r="K235"/>
  <c r="L235"/>
  <c r="J236"/>
  <c r="K236"/>
  <c r="L236"/>
  <c r="J237"/>
  <c r="K237"/>
  <c r="L237"/>
  <c r="J238"/>
  <c r="K238"/>
  <c r="L238"/>
  <c r="J239"/>
  <c r="K239"/>
  <c r="L239"/>
  <c r="J240"/>
  <c r="K240"/>
  <c r="L240"/>
  <c r="J241"/>
  <c r="K241"/>
  <c r="L241"/>
  <c r="J242"/>
  <c r="K242"/>
  <c r="L242"/>
  <c r="J243"/>
  <c r="K243"/>
  <c r="L243"/>
  <c r="J244"/>
  <c r="K244"/>
  <c r="L244"/>
  <c r="J245"/>
  <c r="K245"/>
  <c r="L245"/>
  <c r="J246"/>
  <c r="K246"/>
  <c r="L246"/>
  <c r="J247"/>
  <c r="K247"/>
  <c r="L247"/>
  <c r="J248"/>
  <c r="K248"/>
  <c r="L248"/>
  <c r="J249"/>
  <c r="K249"/>
  <c r="L249"/>
  <c r="J250"/>
  <c r="K250"/>
  <c r="L250"/>
  <c r="J251"/>
  <c r="K251"/>
  <c r="L251"/>
  <c r="J252"/>
  <c r="K252"/>
  <c r="L252"/>
  <c r="J253"/>
  <c r="K253"/>
  <c r="L253"/>
  <c r="J254"/>
  <c r="K254"/>
  <c r="L254"/>
  <c r="J255"/>
  <c r="K255"/>
  <c r="L255"/>
  <c r="J256"/>
  <c r="K256"/>
  <c r="L256"/>
  <c r="J257"/>
  <c r="K257"/>
  <c r="L257"/>
  <c r="J9"/>
  <c r="K9"/>
  <c r="L9"/>
  <c r="H15" i="9" l="1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H104"/>
  <c r="I104"/>
  <c r="J104"/>
  <c r="H105"/>
  <c r="I105"/>
  <c r="J105"/>
  <c r="H106"/>
  <c r="I106"/>
  <c r="J106"/>
  <c r="H107"/>
  <c r="I107"/>
  <c r="J107"/>
  <c r="H108"/>
  <c r="I108"/>
  <c r="J108"/>
  <c r="H109"/>
  <c r="I109"/>
  <c r="J109"/>
  <c r="H110"/>
  <c r="I110"/>
  <c r="J110"/>
  <c r="H111"/>
  <c r="I111"/>
  <c r="J111"/>
  <c r="H112"/>
  <c r="I112"/>
  <c r="J112"/>
  <c r="H113"/>
  <c r="I113"/>
  <c r="J113"/>
  <c r="H114"/>
  <c r="I114"/>
  <c r="J114"/>
  <c r="H115"/>
  <c r="I115"/>
  <c r="J115"/>
  <c r="H116"/>
  <c r="I116"/>
  <c r="J116"/>
  <c r="H117"/>
  <c r="I117"/>
  <c r="J117"/>
  <c r="H118"/>
  <c r="I118"/>
  <c r="J118"/>
  <c r="H119"/>
  <c r="I119"/>
  <c r="J119"/>
  <c r="H120"/>
  <c r="I120"/>
  <c r="J120"/>
  <c r="H121"/>
  <c r="I121"/>
  <c r="J121"/>
  <c r="H122"/>
  <c r="I122"/>
  <c r="J122"/>
  <c r="H123"/>
  <c r="I123"/>
  <c r="J123"/>
  <c r="H124"/>
  <c r="I124"/>
  <c r="J124"/>
  <c r="H125"/>
  <c r="I125"/>
  <c r="J125"/>
  <c r="H126"/>
  <c r="I126"/>
  <c r="J126"/>
  <c r="H127"/>
  <c r="I127"/>
  <c r="J127"/>
  <c r="H128"/>
  <c r="I128"/>
  <c r="J128"/>
  <c r="H129"/>
  <c r="I129"/>
  <c r="J129"/>
  <c r="H130"/>
  <c r="I130"/>
  <c r="J130"/>
  <c r="H131"/>
  <c r="I131"/>
  <c r="J131"/>
  <c r="H132"/>
  <c r="I132"/>
  <c r="J132"/>
  <c r="H133"/>
  <c r="I133"/>
  <c r="J133"/>
  <c r="H134"/>
  <c r="I134"/>
  <c r="J134"/>
  <c r="H135"/>
  <c r="I135"/>
  <c r="J135"/>
  <c r="H136"/>
  <c r="I136"/>
  <c r="J136"/>
  <c r="H137"/>
  <c r="I137"/>
  <c r="J137"/>
  <c r="H138"/>
  <c r="I138"/>
  <c r="J138"/>
  <c r="H139"/>
  <c r="I139"/>
  <c r="J139"/>
  <c r="H140"/>
  <c r="I140"/>
  <c r="J140"/>
  <c r="H141"/>
  <c r="I141"/>
  <c r="J141"/>
  <c r="H142"/>
  <c r="I142"/>
  <c r="J142"/>
  <c r="H143"/>
  <c r="I143"/>
  <c r="J143"/>
  <c r="H144"/>
  <c r="I144"/>
  <c r="J144"/>
  <c r="H145"/>
  <c r="I145"/>
  <c r="J145"/>
  <c r="H146"/>
  <c r="I146"/>
  <c r="J146"/>
  <c r="H147"/>
  <c r="I147"/>
  <c r="J147"/>
  <c r="H148"/>
  <c r="I148"/>
  <c r="J148"/>
  <c r="H149"/>
  <c r="I149"/>
  <c r="J149"/>
  <c r="H150"/>
  <c r="I150"/>
  <c r="J150"/>
  <c r="H151"/>
  <c r="I151"/>
  <c r="J151"/>
  <c r="H152"/>
  <c r="I152"/>
  <c r="J152"/>
  <c r="H153"/>
  <c r="I153"/>
  <c r="J153"/>
  <c r="H154"/>
  <c r="I154"/>
  <c r="J154"/>
  <c r="H155"/>
  <c r="I155"/>
  <c r="J155"/>
  <c r="H156"/>
  <c r="I156"/>
  <c r="J156"/>
  <c r="H157"/>
  <c r="I157"/>
  <c r="J157"/>
  <c r="H158"/>
  <c r="I158"/>
  <c r="J158"/>
  <c r="H159"/>
  <c r="I159"/>
  <c r="J159"/>
  <c r="H160"/>
  <c r="I160"/>
  <c r="J160"/>
  <c r="H161"/>
  <c r="I161"/>
  <c r="J161"/>
  <c r="H162"/>
  <c r="I162"/>
  <c r="J162"/>
  <c r="H163"/>
  <c r="I163"/>
  <c r="J163"/>
  <c r="H164"/>
  <c r="I164"/>
  <c r="J164"/>
  <c r="H165"/>
  <c r="I165"/>
  <c r="J165"/>
  <c r="H166"/>
  <c r="I166"/>
  <c r="J166"/>
  <c r="H167"/>
  <c r="I167"/>
  <c r="J167"/>
  <c r="H168"/>
  <c r="I168"/>
  <c r="J168"/>
  <c r="H169"/>
  <c r="I169"/>
  <c r="J169"/>
  <c r="H170"/>
  <c r="I170"/>
  <c r="J170"/>
  <c r="H171"/>
  <c r="I171"/>
  <c r="J171"/>
  <c r="H172"/>
  <c r="I172"/>
  <c r="J172"/>
  <c r="H173"/>
  <c r="I173"/>
  <c r="J173"/>
  <c r="H174"/>
  <c r="I174"/>
  <c r="J174"/>
  <c r="H175"/>
  <c r="I175"/>
  <c r="J175"/>
  <c r="H176"/>
  <c r="I176"/>
  <c r="J176"/>
  <c r="H177"/>
  <c r="I177"/>
  <c r="J177"/>
  <c r="H178"/>
  <c r="I178"/>
  <c r="J178"/>
  <c r="H179"/>
  <c r="I179"/>
  <c r="J179"/>
  <c r="H180"/>
  <c r="I180"/>
  <c r="J180"/>
  <c r="H181"/>
  <c r="I181"/>
  <c r="J181"/>
  <c r="H182"/>
  <c r="I182"/>
  <c r="J182"/>
  <c r="H183"/>
  <c r="I183"/>
  <c r="J183"/>
  <c r="H184"/>
  <c r="I184"/>
  <c r="J184"/>
  <c r="H185"/>
  <c r="I185"/>
  <c r="J185"/>
  <c r="H186"/>
  <c r="I186"/>
  <c r="J186"/>
  <c r="H187"/>
  <c r="I187"/>
  <c r="J187"/>
  <c r="H188"/>
  <c r="I188"/>
  <c r="J188"/>
  <c r="H189"/>
  <c r="I189"/>
  <c r="J189"/>
  <c r="H190"/>
  <c r="I190"/>
  <c r="J190"/>
  <c r="H191"/>
  <c r="I191"/>
  <c r="J191"/>
  <c r="H192"/>
  <c r="I192"/>
  <c r="J192"/>
  <c r="H193"/>
  <c r="I193"/>
  <c r="J193"/>
  <c r="H194"/>
  <c r="I194"/>
  <c r="J194"/>
  <c r="H195"/>
  <c r="I195"/>
  <c r="J195"/>
  <c r="H196"/>
  <c r="I196"/>
  <c r="J196"/>
  <c r="H197"/>
  <c r="I197"/>
  <c r="J197"/>
  <c r="H198"/>
  <c r="I198"/>
  <c r="J198"/>
  <c r="H199"/>
  <c r="I199"/>
  <c r="J199"/>
  <c r="H200"/>
  <c r="I200"/>
  <c r="J200"/>
  <c r="H201"/>
  <c r="I201"/>
  <c r="J201"/>
  <c r="H202"/>
  <c r="I202"/>
  <c r="J202"/>
  <c r="H203"/>
  <c r="I203"/>
  <c r="J203"/>
  <c r="H204"/>
  <c r="I204"/>
  <c r="J204"/>
  <c r="H205"/>
  <c r="I205"/>
  <c r="J205"/>
  <c r="H206"/>
  <c r="I206"/>
  <c r="J206"/>
  <c r="H207"/>
  <c r="I207"/>
  <c r="J207"/>
  <c r="H208"/>
  <c r="I208"/>
  <c r="J208"/>
  <c r="H209"/>
  <c r="I209"/>
  <c r="J209"/>
  <c r="H210"/>
  <c r="I210"/>
  <c r="J210"/>
  <c r="H211"/>
  <c r="I211"/>
  <c r="J211"/>
  <c r="H212"/>
  <c r="I212"/>
  <c r="J212"/>
  <c r="H213"/>
  <c r="I213"/>
  <c r="J213"/>
  <c r="H214"/>
  <c r="I214"/>
  <c r="J214"/>
  <c r="H215"/>
  <c r="I215"/>
  <c r="J215"/>
  <c r="H216"/>
  <c r="I216"/>
  <c r="J216"/>
  <c r="H217"/>
  <c r="I217"/>
  <c r="J217"/>
  <c r="H218"/>
  <c r="I218"/>
  <c r="J218"/>
  <c r="H219"/>
  <c r="I219"/>
  <c r="J219"/>
  <c r="H220"/>
  <c r="I220"/>
  <c r="J220"/>
  <c r="H221"/>
  <c r="I221"/>
  <c r="J221"/>
  <c r="H222"/>
  <c r="I222"/>
  <c r="J222"/>
  <c r="H223"/>
  <c r="I223"/>
  <c r="J223"/>
  <c r="H224"/>
  <c r="I224"/>
  <c r="J224"/>
  <c r="H225"/>
  <c r="I225"/>
  <c r="J225"/>
  <c r="H226"/>
  <c r="I226"/>
  <c r="J226"/>
  <c r="H227"/>
  <c r="I227"/>
  <c r="J227"/>
  <c r="H228"/>
  <c r="I228"/>
  <c r="J228"/>
  <c r="H229"/>
  <c r="I229"/>
  <c r="J229"/>
  <c r="H230"/>
  <c r="I230"/>
  <c r="J230"/>
  <c r="H231"/>
  <c r="I231"/>
  <c r="J231"/>
  <c r="H232"/>
  <c r="I232"/>
  <c r="J232"/>
  <c r="H233"/>
  <c r="I233"/>
  <c r="J233"/>
  <c r="H234"/>
  <c r="I234"/>
  <c r="J234"/>
  <c r="H235"/>
  <c r="I235"/>
  <c r="J235"/>
  <c r="H236"/>
  <c r="I236"/>
  <c r="J236"/>
  <c r="H237"/>
  <c r="I237"/>
  <c r="J237"/>
  <c r="H238"/>
  <c r="I238"/>
  <c r="J238"/>
  <c r="H239"/>
  <c r="I239"/>
  <c r="J239"/>
  <c r="H240"/>
  <c r="I240"/>
  <c r="J240"/>
  <c r="H241"/>
  <c r="I241"/>
  <c r="J241"/>
  <c r="H242"/>
  <c r="I242"/>
  <c r="J242"/>
  <c r="H243"/>
  <c r="I243"/>
  <c r="J243"/>
  <c r="H244"/>
  <c r="I244"/>
  <c r="J244"/>
  <c r="H245"/>
  <c r="I245"/>
  <c r="J245"/>
  <c r="H246"/>
  <c r="I246"/>
  <c r="J246"/>
  <c r="H247"/>
  <c r="I247"/>
  <c r="J247"/>
  <c r="H248"/>
  <c r="I248"/>
  <c r="J248"/>
  <c r="H249"/>
  <c r="I249"/>
  <c r="J249"/>
  <c r="H250"/>
  <c r="I250"/>
  <c r="J250"/>
  <c r="H251"/>
  <c r="I251"/>
  <c r="J251"/>
  <c r="H252"/>
  <c r="I252"/>
  <c r="J252"/>
  <c r="H253"/>
  <c r="I253"/>
  <c r="J253"/>
  <c r="H254"/>
  <c r="I254"/>
  <c r="J254"/>
  <c r="H255"/>
  <c r="I255"/>
  <c r="J255"/>
  <c r="H256"/>
  <c r="I256"/>
  <c r="J256"/>
  <c r="H257"/>
  <c r="I257"/>
  <c r="J257"/>
  <c r="H258"/>
  <c r="I258"/>
  <c r="J258"/>
  <c r="H259"/>
  <c r="I259"/>
  <c r="J259"/>
  <c r="H260"/>
  <c r="I260"/>
  <c r="J260"/>
  <c r="H261"/>
  <c r="I261"/>
  <c r="J261"/>
  <c r="H262"/>
  <c r="I262"/>
  <c r="J262"/>
  <c r="J14"/>
  <c r="I14"/>
  <c r="H14"/>
  <c r="O21" l="1"/>
  <c r="O20"/>
  <c r="U262" l="1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11" i="6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9"/>
  <c r="T10"/>
  <c r="K246" i="9" l="1"/>
  <c r="K216"/>
  <c r="K103"/>
  <c r="K164"/>
  <c r="K175"/>
  <c r="K256"/>
  <c r="K91"/>
  <c r="K47"/>
  <c r="K102"/>
  <c r="K148"/>
  <c r="K239"/>
  <c r="K108"/>
  <c r="K77"/>
  <c r="K165"/>
  <c r="K204"/>
  <c r="K53" l="1"/>
  <c r="K194"/>
  <c r="L7"/>
  <c r="S23" i="6"/>
  <c r="L8" i="9"/>
  <c r="K187"/>
  <c r="L187" s="1"/>
  <c r="K163"/>
  <c r="L163" s="1"/>
  <c r="K258"/>
  <c r="L258" s="1"/>
  <c r="K205"/>
  <c r="L205" s="1"/>
  <c r="K220"/>
  <c r="L220" s="1"/>
  <c r="K160"/>
  <c r="K50"/>
  <c r="L50" s="1"/>
  <c r="K212"/>
  <c r="L212" s="1"/>
  <c r="K93"/>
  <c r="L93" s="1"/>
  <c r="K18"/>
  <c r="L18" s="1"/>
  <c r="K48"/>
  <c r="L48" s="1"/>
  <c r="K117"/>
  <c r="L117" s="1"/>
  <c r="K98"/>
  <c r="L98" s="1"/>
  <c r="K201"/>
  <c r="L201" s="1"/>
  <c r="K188"/>
  <c r="L188" s="1"/>
  <c r="K157"/>
  <c r="L157" s="1"/>
  <c r="K208"/>
  <c r="L208" s="1"/>
  <c r="K60"/>
  <c r="L60" s="1"/>
  <c r="K33"/>
  <c r="L33" s="1"/>
  <c r="K228"/>
  <c r="L228" s="1"/>
  <c r="K232"/>
  <c r="L232" s="1"/>
  <c r="K155"/>
  <c r="L155" s="1"/>
  <c r="K133"/>
  <c r="L133" s="1"/>
  <c r="K38"/>
  <c r="L38" s="1"/>
  <c r="K166"/>
  <c r="L166" s="1"/>
  <c r="K121"/>
  <c r="L121" s="1"/>
  <c r="K168"/>
  <c r="L168" s="1"/>
  <c r="K247"/>
  <c r="L247" s="1"/>
  <c r="K255"/>
  <c r="L255" s="1"/>
  <c r="K132"/>
  <c r="L132" s="1"/>
  <c r="K234"/>
  <c r="L234" s="1"/>
  <c r="K19"/>
  <c r="L19" s="1"/>
  <c r="K139"/>
  <c r="L139" s="1"/>
  <c r="K73"/>
  <c r="L73" s="1"/>
  <c r="K207"/>
  <c r="L207" s="1"/>
  <c r="K17"/>
  <c r="L17" s="1"/>
  <c r="K72"/>
  <c r="L72" s="1"/>
  <c r="K78"/>
  <c r="L78" s="1"/>
  <c r="K125"/>
  <c r="L125" s="1"/>
  <c r="K153"/>
  <c r="L153" s="1"/>
  <c r="K236"/>
  <c r="L236" s="1"/>
  <c r="K87"/>
  <c r="L87" s="1"/>
  <c r="K189"/>
  <c r="L189" s="1"/>
  <c r="K176"/>
  <c r="L176" s="1"/>
  <c r="K65"/>
  <c r="L65" s="1"/>
  <c r="K113"/>
  <c r="L113" s="1"/>
  <c r="K34"/>
  <c r="L34" s="1"/>
  <c r="K71"/>
  <c r="L71" s="1"/>
  <c r="K110"/>
  <c r="L110" s="1"/>
  <c r="K70"/>
  <c r="L70" s="1"/>
  <c r="K118"/>
  <c r="L118" s="1"/>
  <c r="K25"/>
  <c r="L25" s="1"/>
  <c r="K149"/>
  <c r="L149" s="1"/>
  <c r="K39"/>
  <c r="L39" s="1"/>
  <c r="K69"/>
  <c r="L69" s="1"/>
  <c r="K81"/>
  <c r="L81" s="1"/>
  <c r="K43"/>
  <c r="L43" s="1"/>
  <c r="K29"/>
  <c r="L29" s="1"/>
  <c r="K262"/>
  <c r="L262" s="1"/>
  <c r="K115"/>
  <c r="L115" s="1"/>
  <c r="K238"/>
  <c r="L238" s="1"/>
  <c r="K249"/>
  <c r="L249" s="1"/>
  <c r="K161"/>
  <c r="L161" s="1"/>
  <c r="K15"/>
  <c r="L15" s="1"/>
  <c r="K225"/>
  <c r="L225" s="1"/>
  <c r="K45"/>
  <c r="L45" s="1"/>
  <c r="K20"/>
  <c r="L20" s="1"/>
  <c r="K16"/>
  <c r="L16" s="1"/>
  <c r="K240"/>
  <c r="L240" s="1"/>
  <c r="K197"/>
  <c r="L197" s="1"/>
  <c r="K257"/>
  <c r="L257" s="1"/>
  <c r="K41"/>
  <c r="L41" s="1"/>
  <c r="K124"/>
  <c r="L124" s="1"/>
  <c r="K76"/>
  <c r="L76" s="1"/>
  <c r="K56"/>
  <c r="L56" s="1"/>
  <c r="K199"/>
  <c r="L199" s="1"/>
  <c r="K54"/>
  <c r="L54" s="1"/>
  <c r="K23"/>
  <c r="L23" s="1"/>
  <c r="K261"/>
  <c r="L261" s="1"/>
  <c r="K185"/>
  <c r="L185" s="1"/>
  <c r="K179"/>
  <c r="L179" s="1"/>
  <c r="K229"/>
  <c r="L229" s="1"/>
  <c r="K171"/>
  <c r="L171" s="1"/>
  <c r="K111"/>
  <c r="L111" s="1"/>
  <c r="K30"/>
  <c r="L30" s="1"/>
  <c r="K96"/>
  <c r="L96" s="1"/>
  <c r="K28"/>
  <c r="L28" s="1"/>
  <c r="K122"/>
  <c r="L122" s="1"/>
  <c r="K253"/>
  <c r="L253" s="1"/>
  <c r="K52"/>
  <c r="L52" s="1"/>
  <c r="K66"/>
  <c r="L66" s="1"/>
  <c r="K137"/>
  <c r="L137" s="1"/>
  <c r="K211"/>
  <c r="L211" s="1"/>
  <c r="K92"/>
  <c r="L92" s="1"/>
  <c r="K209"/>
  <c r="L209" s="1"/>
  <c r="K82"/>
  <c r="L82" s="1"/>
  <c r="K120"/>
  <c r="L120" s="1"/>
  <c r="K105"/>
  <c r="L105" s="1"/>
  <c r="K88"/>
  <c r="L88" s="1"/>
  <c r="K198"/>
  <c r="L198" s="1"/>
  <c r="K156"/>
  <c r="L156" s="1"/>
  <c r="K136"/>
  <c r="L136" s="1"/>
  <c r="K37"/>
  <c r="L37" s="1"/>
  <c r="K22"/>
  <c r="L22" s="1"/>
  <c r="K68"/>
  <c r="L68" s="1"/>
  <c r="K101"/>
  <c r="L101" s="1"/>
  <c r="K259"/>
  <c r="L259" s="1"/>
  <c r="K75"/>
  <c r="L75" s="1"/>
  <c r="K210"/>
  <c r="L210" s="1"/>
  <c r="K162"/>
  <c r="L162" s="1"/>
  <c r="K213"/>
  <c r="L213" s="1"/>
  <c r="K237"/>
  <c r="L237" s="1"/>
  <c r="K180"/>
  <c r="L180" s="1"/>
  <c r="K107"/>
  <c r="L107" s="1"/>
  <c r="K260"/>
  <c r="L260" s="1"/>
  <c r="K61"/>
  <c r="L61" s="1"/>
  <c r="K86"/>
  <c r="L86" s="1"/>
  <c r="K190"/>
  <c r="L190" s="1"/>
  <c r="K97"/>
  <c r="L97" s="1"/>
  <c r="K26"/>
  <c r="L26" s="1"/>
  <c r="K192"/>
  <c r="L192" s="1"/>
  <c r="K244"/>
  <c r="L244" s="1"/>
  <c r="K141"/>
  <c r="L141" s="1"/>
  <c r="K227"/>
  <c r="L227" s="1"/>
  <c r="K200"/>
  <c r="L200" s="1"/>
  <c r="K62"/>
  <c r="L62" s="1"/>
  <c r="K252"/>
  <c r="L252" s="1"/>
  <c r="K109"/>
  <c r="L109" s="1"/>
  <c r="K85"/>
  <c r="L85" s="1"/>
  <c r="K217"/>
  <c r="L217" s="1"/>
  <c r="K214"/>
  <c r="L214" s="1"/>
  <c r="K169"/>
  <c r="L169" s="1"/>
  <c r="K67"/>
  <c r="L67" s="1"/>
  <c r="K177"/>
  <c r="L177" s="1"/>
  <c r="K251"/>
  <c r="L251" s="1"/>
  <c r="K224"/>
  <c r="L224" s="1"/>
  <c r="K233"/>
  <c r="L233" s="1"/>
  <c r="K147"/>
  <c r="L147" s="1"/>
  <c r="K241"/>
  <c r="L241" s="1"/>
  <c r="K83"/>
  <c r="L83" s="1"/>
  <c r="K31"/>
  <c r="L31" s="1"/>
  <c r="K89"/>
  <c r="L89" s="1"/>
  <c r="K248"/>
  <c r="L248" s="1"/>
  <c r="K134"/>
  <c r="L134" s="1"/>
  <c r="K191"/>
  <c r="L191" s="1"/>
  <c r="K221"/>
  <c r="L221" s="1"/>
  <c r="K79"/>
  <c r="L79" s="1"/>
  <c r="K123"/>
  <c r="L123" s="1"/>
  <c r="K135"/>
  <c r="L135" s="1"/>
  <c r="K195"/>
  <c r="L195" s="1"/>
  <c r="K106"/>
  <c r="L106" s="1"/>
  <c r="K158"/>
  <c r="L158" s="1"/>
  <c r="K138"/>
  <c r="L138" s="1"/>
  <c r="K131"/>
  <c r="L131" s="1"/>
  <c r="K219"/>
  <c r="L219" s="1"/>
  <c r="K245"/>
  <c r="L245" s="1"/>
  <c r="K74"/>
  <c r="L74" s="1"/>
  <c r="K130"/>
  <c r="L130" s="1"/>
  <c r="K182"/>
  <c r="L182" s="1"/>
  <c r="K196"/>
  <c r="L196" s="1"/>
  <c r="K114"/>
  <c r="L114" s="1"/>
  <c r="K100"/>
  <c r="L100" s="1"/>
  <c r="K49"/>
  <c r="L49" s="1"/>
  <c r="K159"/>
  <c r="L159" s="1"/>
  <c r="K112"/>
  <c r="L112" s="1"/>
  <c r="K186"/>
  <c r="L186" s="1"/>
  <c r="K59"/>
  <c r="L59" s="1"/>
  <c r="K181"/>
  <c r="L181" s="1"/>
  <c r="K243"/>
  <c r="L243" s="1"/>
  <c r="K146"/>
  <c r="L146" s="1"/>
  <c r="K32"/>
  <c r="L32" s="1"/>
  <c r="K58"/>
  <c r="L58" s="1"/>
  <c r="K154"/>
  <c r="L154" s="1"/>
  <c r="K206"/>
  <c r="L206" s="1"/>
  <c r="K84"/>
  <c r="L84" s="1"/>
  <c r="K51"/>
  <c r="L51" s="1"/>
  <c r="K55"/>
  <c r="L55" s="1"/>
  <c r="K129"/>
  <c r="L129" s="1"/>
  <c r="K36"/>
  <c r="L36" s="1"/>
  <c r="K215"/>
  <c r="L215" s="1"/>
  <c r="K172"/>
  <c r="L172" s="1"/>
  <c r="K184"/>
  <c r="L184" s="1"/>
  <c r="K99"/>
  <c r="L99" s="1"/>
  <c r="K151"/>
  <c r="L151" s="1"/>
  <c r="K116"/>
  <c r="L116" s="1"/>
  <c r="K35"/>
  <c r="L35" s="1"/>
  <c r="K90"/>
  <c r="L90" s="1"/>
  <c r="K24"/>
  <c r="L24" s="1"/>
  <c r="K94"/>
  <c r="L94" s="1"/>
  <c r="K170"/>
  <c r="L170" s="1"/>
  <c r="K183"/>
  <c r="L183" s="1"/>
  <c r="K80"/>
  <c r="L80" s="1"/>
  <c r="K126"/>
  <c r="L126" s="1"/>
  <c r="K178"/>
  <c r="L178" s="1"/>
  <c r="K230"/>
  <c r="L230" s="1"/>
  <c r="K167"/>
  <c r="L167" s="1"/>
  <c r="K140"/>
  <c r="L140" s="1"/>
  <c r="K145"/>
  <c r="L145" s="1"/>
  <c r="K104"/>
  <c r="L104" s="1"/>
  <c r="K27"/>
  <c r="L27" s="1"/>
  <c r="K150"/>
  <c r="L150" s="1"/>
  <c r="K127"/>
  <c r="L127" s="1"/>
  <c r="K63"/>
  <c r="L63" s="1"/>
  <c r="K202"/>
  <c r="L202" s="1"/>
  <c r="K254"/>
  <c r="L254" s="1"/>
  <c r="K42"/>
  <c r="L42" s="1"/>
  <c r="K40"/>
  <c r="L40" s="1"/>
  <c r="K218"/>
  <c r="L218" s="1"/>
  <c r="K174"/>
  <c r="L174" s="1"/>
  <c r="K203"/>
  <c r="L203" s="1"/>
  <c r="K226"/>
  <c r="L226" s="1"/>
  <c r="K119"/>
  <c r="L119" s="1"/>
  <c r="K46"/>
  <c r="L46" s="1"/>
  <c r="K44"/>
  <c r="L44" s="1"/>
  <c r="K95"/>
  <c r="L95" s="1"/>
  <c r="K242"/>
  <c r="L242" s="1"/>
  <c r="K173"/>
  <c r="L173" s="1"/>
  <c r="K128"/>
  <c r="L128" s="1"/>
  <c r="K64"/>
  <c r="L64" s="1"/>
  <c r="K250"/>
  <c r="L250" s="1"/>
  <c r="K235"/>
  <c r="L235" s="1"/>
  <c r="K143"/>
  <c r="L143" s="1"/>
  <c r="K21"/>
  <c r="L21" s="1"/>
  <c r="K193"/>
  <c r="L193" s="1"/>
  <c r="K142"/>
  <c r="L142" s="1"/>
  <c r="K144"/>
  <c r="L144" s="1"/>
  <c r="K223"/>
  <c r="L223" s="1"/>
  <c r="K57"/>
  <c r="L57" s="1"/>
  <c r="K222"/>
  <c r="L222" s="1"/>
  <c r="K152"/>
  <c r="L152" s="1"/>
  <c r="K231"/>
  <c r="L231" s="1"/>
  <c r="K14"/>
  <c r="L14" s="1"/>
  <c r="L194"/>
  <c r="L160"/>
  <c r="L102"/>
  <c r="L165"/>
  <c r="S21" i="6"/>
  <c r="M19"/>
  <c r="N19" s="1"/>
  <c r="M210"/>
  <c r="N210" s="1"/>
  <c r="M66"/>
  <c r="N66" s="1"/>
  <c r="M112"/>
  <c r="N112" s="1"/>
  <c r="M226"/>
  <c r="N226" s="1"/>
  <c r="M88"/>
  <c r="N88" s="1"/>
  <c r="M28"/>
  <c r="N28" s="1"/>
  <c r="M154"/>
  <c r="N154" s="1"/>
  <c r="M91"/>
  <c r="N91" s="1"/>
  <c r="M166"/>
  <c r="N166" s="1"/>
  <c r="M202"/>
  <c r="N202" s="1"/>
  <c r="M257"/>
  <c r="N257" s="1"/>
  <c r="M82"/>
  <c r="N82" s="1"/>
  <c r="M142"/>
  <c r="N142" s="1"/>
  <c r="L47" i="9"/>
  <c r="M238" i="6"/>
  <c r="N238" s="1"/>
  <c r="L239" i="9"/>
  <c r="M176" i="6"/>
  <c r="N176" s="1"/>
  <c r="M41"/>
  <c r="N41" s="1"/>
  <c r="M22"/>
  <c r="N22" s="1"/>
  <c r="M212"/>
  <c r="N212" s="1"/>
  <c r="M138"/>
  <c r="N138" s="1"/>
  <c r="M137"/>
  <c r="N137" s="1"/>
  <c r="M214"/>
  <c r="N214" s="1"/>
  <c r="M118"/>
  <c r="N118" s="1"/>
  <c r="M117"/>
  <c r="N117" s="1"/>
  <c r="L108" i="9"/>
  <c r="M250" i="6"/>
  <c r="N250" s="1"/>
  <c r="L53" i="9"/>
  <c r="M155" i="6"/>
  <c r="N155" s="1"/>
  <c r="M10"/>
  <c r="N10" s="1"/>
  <c r="M79"/>
  <c r="N79" s="1"/>
  <c r="M126"/>
  <c r="N126" s="1"/>
  <c r="M16"/>
  <c r="N16" s="1"/>
  <c r="M195"/>
  <c r="N195" s="1"/>
  <c r="M94"/>
  <c r="N94" s="1"/>
  <c r="M183"/>
  <c r="N183" s="1"/>
  <c r="M133"/>
  <c r="N133" s="1"/>
  <c r="S24"/>
  <c r="M31"/>
  <c r="N31" s="1"/>
  <c r="M135"/>
  <c r="N135" s="1"/>
  <c r="L175" i="9"/>
  <c r="M70" i="6"/>
  <c r="N70" s="1"/>
  <c r="M58"/>
  <c r="N58" s="1"/>
  <c r="M56"/>
  <c r="N56" s="1"/>
  <c r="M198"/>
  <c r="N198" s="1"/>
  <c r="M54"/>
  <c r="N54" s="1"/>
  <c r="M100"/>
  <c r="N100" s="1"/>
  <c r="M184"/>
  <c r="N184" s="1"/>
  <c r="M111"/>
  <c r="N111" s="1"/>
  <c r="M170"/>
  <c r="N170" s="1"/>
  <c r="M26"/>
  <c r="N26" s="1"/>
  <c r="M61"/>
  <c r="N61" s="1"/>
  <c r="L204" i="9"/>
  <c r="M34" i="6"/>
  <c r="N34" s="1"/>
  <c r="M201"/>
  <c r="N201" s="1"/>
  <c r="M57"/>
  <c r="N57" s="1"/>
  <c r="M103"/>
  <c r="N103" s="1"/>
  <c r="M150"/>
  <c r="N150" s="1"/>
  <c r="M52"/>
  <c r="N52" s="1"/>
  <c r="M252"/>
  <c r="N252" s="1"/>
  <c r="M108"/>
  <c r="N108" s="1"/>
  <c r="M167"/>
  <c r="N167" s="1"/>
  <c r="M23"/>
  <c r="N23" s="1"/>
  <c r="M189"/>
  <c r="N189" s="1"/>
  <c r="M80"/>
  <c r="N80" s="1"/>
  <c r="M235"/>
  <c r="N235" s="1"/>
  <c r="M11"/>
  <c r="N11" s="1"/>
  <c r="M164"/>
  <c r="N164" s="1"/>
  <c r="M55"/>
  <c r="N55" s="1"/>
  <c r="M15"/>
  <c r="N15" s="1"/>
  <c r="L77" i="9"/>
  <c r="M254" i="6"/>
  <c r="N254" s="1"/>
  <c r="M92"/>
  <c r="N92" s="1"/>
  <c r="M248"/>
  <c r="N248" s="1"/>
  <c r="M222"/>
  <c r="N222" s="1"/>
  <c r="M78"/>
  <c r="N78" s="1"/>
  <c r="M124"/>
  <c r="N124" s="1"/>
  <c r="M232"/>
  <c r="N232" s="1"/>
  <c r="M62"/>
  <c r="N62" s="1"/>
  <c r="M241"/>
  <c r="N241" s="1"/>
  <c r="M180"/>
  <c r="N180" s="1"/>
  <c r="M36"/>
  <c r="N36" s="1"/>
  <c r="M197"/>
  <c r="N197" s="1"/>
  <c r="M229"/>
  <c r="N229" s="1"/>
  <c r="M249"/>
  <c r="N249" s="1"/>
  <c r="M105"/>
  <c r="N105" s="1"/>
  <c r="M200"/>
  <c r="N200" s="1"/>
  <c r="M151"/>
  <c r="N151" s="1"/>
  <c r="M139"/>
  <c r="N139" s="1"/>
  <c r="M76"/>
  <c r="N76" s="1"/>
  <c r="L148" i="9"/>
  <c r="M130" i="6"/>
  <c r="N130" s="1"/>
  <c r="M106"/>
  <c r="N106" s="1"/>
  <c r="M46"/>
  <c r="N46" s="1"/>
  <c r="M213"/>
  <c r="N213" s="1"/>
  <c r="M69"/>
  <c r="N69" s="1"/>
  <c r="M20"/>
  <c r="N20" s="1"/>
  <c r="M128"/>
  <c r="N128" s="1"/>
  <c r="M9"/>
  <c r="N9" s="1"/>
  <c r="M115"/>
  <c r="N115" s="1"/>
  <c r="M162"/>
  <c r="N162" s="1"/>
  <c r="M18"/>
  <c r="N18" s="1"/>
  <c r="M161"/>
  <c r="N161" s="1"/>
  <c r="M17"/>
  <c r="N17" s="1"/>
  <c r="M64"/>
  <c r="N64" s="1"/>
  <c r="M40"/>
  <c r="N40" s="1"/>
  <c r="M231"/>
  <c r="N231" s="1"/>
  <c r="M87"/>
  <c r="N87" s="1"/>
  <c r="M146"/>
  <c r="N146" s="1"/>
  <c r="M181"/>
  <c r="N181" s="1"/>
  <c r="M37"/>
  <c r="N37" s="1"/>
  <c r="M120"/>
  <c r="N120" s="1"/>
  <c r="M179"/>
  <c r="N179" s="1"/>
  <c r="M35"/>
  <c r="N35" s="1"/>
  <c r="M236"/>
  <c r="N236" s="1"/>
  <c r="M104"/>
  <c r="N104" s="1"/>
  <c r="M247"/>
  <c r="N247" s="1"/>
  <c r="M149"/>
  <c r="N149" s="1"/>
  <c r="M219"/>
  <c r="N219" s="1"/>
  <c r="M75"/>
  <c r="N75" s="1"/>
  <c r="M134"/>
  <c r="N134" s="1"/>
  <c r="M169"/>
  <c r="N169" s="1"/>
  <c r="M25"/>
  <c r="N25" s="1"/>
  <c r="M45"/>
  <c r="N45" s="1"/>
  <c r="M244"/>
  <c r="N244" s="1"/>
  <c r="M207"/>
  <c r="N207" s="1"/>
  <c r="M63"/>
  <c r="N63" s="1"/>
  <c r="M122"/>
  <c r="N122" s="1"/>
  <c r="M157"/>
  <c r="N157" s="1"/>
  <c r="M13"/>
  <c r="N13" s="1"/>
  <c r="M240"/>
  <c r="N240" s="1"/>
  <c r="M96"/>
  <c r="N96" s="1"/>
  <c r="M177"/>
  <c r="N177" s="1"/>
  <c r="M33"/>
  <c r="N33" s="1"/>
  <c r="M188"/>
  <c r="N188" s="1"/>
  <c r="M223"/>
  <c r="N223" s="1"/>
  <c r="M125"/>
  <c r="N125" s="1"/>
  <c r="M220"/>
  <c r="N220" s="1"/>
  <c r="M51"/>
  <c r="N51" s="1"/>
  <c r="M110"/>
  <c r="N110" s="1"/>
  <c r="M145"/>
  <c r="N145" s="1"/>
  <c r="M228"/>
  <c r="N228" s="1"/>
  <c r="M84"/>
  <c r="N84" s="1"/>
  <c r="M143"/>
  <c r="N143" s="1"/>
  <c r="M165"/>
  <c r="N165" s="1"/>
  <c r="M21"/>
  <c r="N21" s="1"/>
  <c r="M211"/>
  <c r="N211" s="1"/>
  <c r="M67"/>
  <c r="N67" s="1"/>
  <c r="M114"/>
  <c r="N114" s="1"/>
  <c r="M113"/>
  <c r="N113" s="1"/>
  <c r="M196"/>
  <c r="N196" s="1"/>
  <c r="M39"/>
  <c r="N39" s="1"/>
  <c r="M242"/>
  <c r="N242" s="1"/>
  <c r="M98"/>
  <c r="N98" s="1"/>
  <c r="M216"/>
  <c r="N216" s="1"/>
  <c r="M72"/>
  <c r="N72" s="1"/>
  <c r="M131"/>
  <c r="N131" s="1"/>
  <c r="L103" i="9"/>
  <c r="L164"/>
  <c r="M153" i="6"/>
  <c r="N153" s="1"/>
  <c r="M140"/>
  <c r="N140" s="1"/>
  <c r="M199"/>
  <c r="N199" s="1"/>
  <c r="M102"/>
  <c r="N102" s="1"/>
  <c r="M101"/>
  <c r="N101" s="1"/>
  <c r="M172"/>
  <c r="N172" s="1"/>
  <c r="M171"/>
  <c r="N171" s="1"/>
  <c r="M27"/>
  <c r="N27" s="1"/>
  <c r="M230"/>
  <c r="N230" s="1"/>
  <c r="M86"/>
  <c r="N86" s="1"/>
  <c r="M121"/>
  <c r="N121" s="1"/>
  <c r="M204"/>
  <c r="N204" s="1"/>
  <c r="M60"/>
  <c r="N60" s="1"/>
  <c r="M119"/>
  <c r="N119" s="1"/>
  <c r="L256" i="9"/>
  <c r="L216"/>
  <c r="M178" i="6"/>
  <c r="N178" s="1"/>
  <c r="M246"/>
  <c r="N246" s="1"/>
  <c r="M141"/>
  <c r="N141" s="1"/>
  <c r="M116"/>
  <c r="N116" s="1"/>
  <c r="M187"/>
  <c r="N187" s="1"/>
  <c r="M43"/>
  <c r="N43" s="1"/>
  <c r="M234"/>
  <c r="N234" s="1"/>
  <c r="M90"/>
  <c r="N90" s="1"/>
  <c r="M89"/>
  <c r="N89" s="1"/>
  <c r="M148"/>
  <c r="N148" s="1"/>
  <c r="M256"/>
  <c r="N256" s="1"/>
  <c r="M159"/>
  <c r="N159" s="1"/>
  <c r="M218"/>
  <c r="N218" s="1"/>
  <c r="M74"/>
  <c r="N74" s="1"/>
  <c r="M253"/>
  <c r="N253" s="1"/>
  <c r="M109"/>
  <c r="N109" s="1"/>
  <c r="M192"/>
  <c r="N192" s="1"/>
  <c r="M48"/>
  <c r="N48" s="1"/>
  <c r="M107"/>
  <c r="N107" s="1"/>
  <c r="M129"/>
  <c r="N129" s="1"/>
  <c r="M175"/>
  <c r="N175" s="1"/>
  <c r="M77"/>
  <c r="N77" s="1"/>
  <c r="M147"/>
  <c r="N147" s="1"/>
  <c r="M206"/>
  <c r="N206" s="1"/>
  <c r="M97"/>
  <c r="N97" s="1"/>
  <c r="M239"/>
  <c r="N239" s="1"/>
  <c r="M95"/>
  <c r="N95" s="1"/>
  <c r="M209"/>
  <c r="N209" s="1"/>
  <c r="M68"/>
  <c r="N68" s="1"/>
  <c r="M224"/>
  <c r="N224" s="1"/>
  <c r="M163"/>
  <c r="N163" s="1"/>
  <c r="M65"/>
  <c r="N65" s="1"/>
  <c r="M208"/>
  <c r="N208" s="1"/>
  <c r="M194"/>
  <c r="N194" s="1"/>
  <c r="M50"/>
  <c r="N50" s="1"/>
  <c r="M85"/>
  <c r="N85" s="1"/>
  <c r="M168"/>
  <c r="N168" s="1"/>
  <c r="M24"/>
  <c r="N24" s="1"/>
  <c r="M227"/>
  <c r="N227" s="1"/>
  <c r="M83"/>
  <c r="N83" s="1"/>
  <c r="M53"/>
  <c r="N53" s="1"/>
  <c r="M123"/>
  <c r="N123" s="1"/>
  <c r="M182"/>
  <c r="N182" s="1"/>
  <c r="M38"/>
  <c r="N38" s="1"/>
  <c r="M217"/>
  <c r="N217" s="1"/>
  <c r="M73"/>
  <c r="N73" s="1"/>
  <c r="M156"/>
  <c r="N156" s="1"/>
  <c r="M12"/>
  <c r="N12" s="1"/>
  <c r="M215"/>
  <c r="N215" s="1"/>
  <c r="M71"/>
  <c r="N71" s="1"/>
  <c r="M251"/>
  <c r="N251" s="1"/>
  <c r="M237"/>
  <c r="N237" s="1"/>
  <c r="M93"/>
  <c r="N93" s="1"/>
  <c r="M44"/>
  <c r="N44" s="1"/>
  <c r="M186"/>
  <c r="N186" s="1"/>
  <c r="M42"/>
  <c r="N42" s="1"/>
  <c r="M185"/>
  <c r="N185" s="1"/>
  <c r="M160"/>
  <c r="N160" s="1"/>
  <c r="M255"/>
  <c r="N255" s="1"/>
  <c r="M205"/>
  <c r="N205" s="1"/>
  <c r="M144"/>
  <c r="N144" s="1"/>
  <c r="M203"/>
  <c r="N203" s="1"/>
  <c r="M59"/>
  <c r="N59" s="1"/>
  <c r="L91" i="9"/>
  <c r="L246"/>
  <c r="M245" i="6"/>
  <c r="N245" s="1"/>
  <c r="M233"/>
  <c r="N233" s="1"/>
  <c r="M221"/>
  <c r="N221" s="1"/>
  <c r="M190"/>
  <c r="N190" s="1"/>
  <c r="M225"/>
  <c r="N225" s="1"/>
  <c r="M81"/>
  <c r="N81" s="1"/>
  <c r="M32"/>
  <c r="N32" s="1"/>
  <c r="M152"/>
  <c r="N152" s="1"/>
  <c r="M127"/>
  <c r="N127" s="1"/>
  <c r="M174"/>
  <c r="N174" s="1"/>
  <c r="M30"/>
  <c r="N30" s="1"/>
  <c r="M173"/>
  <c r="N173" s="1"/>
  <c r="M29"/>
  <c r="N29" s="1"/>
  <c r="M136"/>
  <c r="N136" s="1"/>
  <c r="M243"/>
  <c r="N243" s="1"/>
  <c r="M99"/>
  <c r="N99" s="1"/>
  <c r="M158"/>
  <c r="N158" s="1"/>
  <c r="M14"/>
  <c r="N14" s="1"/>
  <c r="M193"/>
  <c r="N193" s="1"/>
  <c r="M49"/>
  <c r="N49" s="1"/>
  <c r="M132"/>
  <c r="N132" s="1"/>
  <c r="M191"/>
  <c r="N191" s="1"/>
  <c r="M47"/>
  <c r="N47" s="1"/>
  <c r="L5" i="9" l="1"/>
  <c r="S20" i="6"/>
  <c r="S18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<sst xmlns="http://schemas.openxmlformats.org/spreadsheetml/2006/main" count="59" uniqueCount="43">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</sst>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H262"/>
  <sheetViews>
    <sheetView showGridLines="0" tabSelected="1" zoomScale="70" zoomScaleNormal="70" workbookViewId="0">
      <selection activeCell="A3" sqref="A3:L3"/>
    </sheetView>
  </sheetViews>
  <sheetFormatPr defaultRowHeight="1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>
      <c r="A1" s="89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34" customFormat="1" ht="29.25" thickBot="1">
      <c r="A2" s="92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34" customFormat="1" ht="112.5" customHeight="1" thickBot="1">
      <c r="A3" s="95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>
      <c r="A5" s="83" t="s">
        <v>41</v>
      </c>
      <c r="B5" s="84"/>
      <c r="C5" s="84"/>
      <c r="D5" s="84"/>
      <c r="E5" s="84"/>
      <c r="F5" s="33"/>
      <c r="G5" s="73"/>
      <c r="H5" s="83" t="s">
        <v>36</v>
      </c>
      <c r="I5" s="84"/>
      <c r="J5" s="84"/>
      <c r="K5" s="98"/>
      <c r="L5" s="71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>
      <c r="A6" s="83" t="s">
        <v>42</v>
      </c>
      <c r="B6" s="84"/>
      <c r="C6" s="84"/>
      <c r="D6" s="84"/>
      <c r="E6" s="88"/>
      <c r="F6" s="79"/>
      <c r="G6" s="73"/>
      <c r="H6" s="99" t="s">
        <v>9</v>
      </c>
      <c r="I6" s="100"/>
      <c r="J6" s="100"/>
      <c r="K6" s="100"/>
      <c r="L6" s="10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>
      <c r="A7" s="114"/>
      <c r="B7" s="115"/>
      <c r="C7" s="116"/>
      <c r="D7" s="77"/>
      <c r="E7" s="81"/>
      <c r="F7" s="80"/>
      <c r="G7" s="74"/>
      <c r="H7" s="104" t="s">
        <v>32</v>
      </c>
      <c r="I7" s="105"/>
      <c r="J7" s="105"/>
      <c r="K7" s="105"/>
      <c r="L7" s="75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>
      <c r="A8" s="83" t="s">
        <v>37</v>
      </c>
      <c r="B8" s="84"/>
      <c r="C8" s="84"/>
      <c r="D8" s="78">
        <v>0.7</v>
      </c>
      <c r="E8" s="108" t="s">
        <v>35</v>
      </c>
      <c r="F8" s="109"/>
      <c r="G8" s="74"/>
      <c r="H8" s="106" t="s">
        <v>33</v>
      </c>
      <c r="I8" s="107"/>
      <c r="J8" s="107"/>
      <c r="K8" s="107"/>
      <c r="L8" s="76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>
      <c r="A9" s="86" t="s">
        <v>39</v>
      </c>
      <c r="B9" s="86"/>
      <c r="C9" s="86"/>
      <c r="D9" s="86"/>
      <c r="E9" s="86"/>
      <c r="F9" s="86"/>
      <c r="G9" s="85"/>
      <c r="H9" s="85"/>
      <c r="I9" s="72"/>
      <c r="J9" s="85"/>
      <c r="K9" s="85"/>
      <c r="L9" s="113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>
      <c r="A10" s="86"/>
      <c r="B10" s="86"/>
      <c r="C10" s="86"/>
      <c r="D10" s="86"/>
      <c r="E10" s="86"/>
      <c r="F10" s="86"/>
      <c r="G10" s="85"/>
      <c r="H10" s="85"/>
      <c r="I10" s="72"/>
      <c r="J10" s="85"/>
      <c r="K10" s="85"/>
      <c r="L10" s="113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84.75" customHeight="1" thickBot="1">
      <c r="A11" s="87"/>
      <c r="B11" s="87"/>
      <c r="C11" s="87"/>
      <c r="D11" s="87"/>
      <c r="E11" s="87"/>
      <c r="F11" s="87"/>
      <c r="G11" s="3"/>
      <c r="H11" s="110" t="s">
        <v>28</v>
      </c>
      <c r="I11" s="110"/>
      <c r="J11" s="110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>
      <c r="A12" s="111" t="s">
        <v>8</v>
      </c>
      <c r="B12" s="112"/>
      <c r="C12" s="112"/>
      <c r="D12" s="112"/>
      <c r="E12" s="112"/>
      <c r="F12" s="102" t="s">
        <v>23</v>
      </c>
      <c r="G12" s="102" t="s">
        <v>27</v>
      </c>
      <c r="H12" s="102" t="s">
        <v>15</v>
      </c>
      <c r="I12" s="102" t="s">
        <v>30</v>
      </c>
      <c r="J12" s="102" t="s">
        <v>13</v>
      </c>
      <c r="K12" s="102" t="s">
        <v>14</v>
      </c>
      <c r="L12" s="102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103"/>
      <c r="G13" s="103"/>
      <c r="H13" s="103"/>
      <c r="I13" s="103"/>
      <c r="J13" s="103"/>
      <c r="K13" s="103"/>
      <c r="L13" s="10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>ROUND(IF(F14&gt;=2800,2800*$D$8,F14*$D$8),2)</f>
        <v>0</v>
      </c>
      <c r="I14" s="65">
        <f>ROUND(IF(F14&gt;=2800,2800,F14)*(13.71%+(1-13.71%)*9%)*G14*$D$8,2)</f>
        <v>0</v>
      </c>
      <c r="J14" s="65">
        <f>ROUND(IF(F14&gt;=2800,2800,F14)*($F$5%+9.76%+6.5%)*G14*$D$8,2)</f>
        <v>0</v>
      </c>
      <c r="K14" s="67">
        <f>ROUND(J14+H14*(1-(13.71%+(1-13.71%)*9%)*(1-G14)),2)</f>
        <v>0</v>
      </c>
      <c r="L14" s="65">
        <f t="shared" ref="L14:L77" si="0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1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ref="H15:H78" si="2">ROUND(IF(F15&gt;=2800,2800*$D$8,F15*$D$8),2)</f>
        <v>0</v>
      </c>
      <c r="I15" s="67">
        <f t="shared" ref="I15:I78" si="3">ROUND(IF(F15&gt;=2800,2800,F15)*(13.71%+(1-13.71%)*9%)*G15*$D$8,2)</f>
        <v>0</v>
      </c>
      <c r="J15" s="67">
        <f t="shared" ref="J15:J78" si="4">ROUND(IF(F15&gt;=2800,2800,F15)*($F$5%+9.76%+6.5%)*G15*$D$8,2)</f>
        <v>0</v>
      </c>
      <c r="K15" s="67">
        <f>ROUND(J15+H15*(1-(13.71%+(1-13.71%)*9%)*(1-G15)),2)</f>
        <v>0</v>
      </c>
      <c r="L15" s="67">
        <f t="shared" si="0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1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2"/>
        <v>0</v>
      </c>
      <c r="I16" s="67">
        <f t="shared" si="3"/>
        <v>0</v>
      </c>
      <c r="J16" s="67">
        <f t="shared" si="4"/>
        <v>0</v>
      </c>
      <c r="K16" s="67">
        <f t="shared" ref="K16:K79" si="5">ROUND(J16+H16*(1-(13.71%+(1-13.71%)*9%)*(1-G16)),2)</f>
        <v>0</v>
      </c>
      <c r="L16" s="67">
        <f t="shared" si="0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1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2"/>
        <v>0</v>
      </c>
      <c r="I17" s="67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0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1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2"/>
        <v>0</v>
      </c>
      <c r="I18" s="67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0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1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2"/>
        <v>0</v>
      </c>
      <c r="I19" s="67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0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1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2"/>
        <v>0</v>
      </c>
      <c r="I20" s="67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0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1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0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1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0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1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0</v>
      </c>
      <c r="L23" s="67">
        <f t="shared" si="0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1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0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1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0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1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0</v>
      </c>
      <c r="L26" s="67">
        <f t="shared" si="0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1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0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1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0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1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0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1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0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1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0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1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0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1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0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1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0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1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0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1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0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1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0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1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0"/>
        <v>0</v>
      </c>
      <c r="N38" s="11"/>
      <c r="O38" s="12"/>
      <c r="P38" s="12"/>
      <c r="Q38" s="12"/>
      <c r="R38" s="12"/>
      <c r="S38" s="12"/>
      <c r="T38" s="12"/>
      <c r="U38" s="12">
        <f t="shared" si="1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0"/>
        <v>0</v>
      </c>
      <c r="N39" s="6"/>
      <c r="O39" s="12"/>
      <c r="P39" s="12"/>
      <c r="Q39" s="12"/>
      <c r="R39" s="12"/>
      <c r="S39" s="12"/>
      <c r="T39" s="12"/>
      <c r="U39" s="12">
        <f t="shared" si="1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0"/>
        <v>0</v>
      </c>
      <c r="N40" s="6"/>
      <c r="O40" s="12"/>
      <c r="P40" s="12"/>
      <c r="Q40" s="12"/>
      <c r="R40" s="12"/>
      <c r="S40" s="12"/>
      <c r="T40" s="12"/>
      <c r="U40" s="12">
        <f t="shared" si="1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0"/>
        <v>0</v>
      </c>
      <c r="N41" s="6"/>
      <c r="O41" s="12"/>
      <c r="P41" s="12"/>
      <c r="Q41" s="12"/>
      <c r="R41" s="12"/>
      <c r="S41" s="12"/>
      <c r="T41" s="12"/>
      <c r="U41" s="12">
        <f t="shared" si="1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0"/>
        <v>0</v>
      </c>
      <c r="N42" s="6"/>
      <c r="O42" s="12"/>
      <c r="P42" s="12"/>
      <c r="Q42" s="12"/>
      <c r="R42" s="12"/>
      <c r="S42" s="12"/>
      <c r="T42" s="12"/>
      <c r="U42" s="12">
        <f t="shared" si="1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0"/>
        <v>0</v>
      </c>
      <c r="N43" s="6"/>
      <c r="O43" s="12"/>
      <c r="P43" s="12"/>
      <c r="Q43" s="12"/>
      <c r="R43" s="12"/>
      <c r="S43" s="12"/>
      <c r="T43" s="12"/>
      <c r="U43" s="12">
        <f t="shared" si="1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0"/>
        <v>0</v>
      </c>
      <c r="N44" s="6"/>
      <c r="O44" s="12"/>
      <c r="P44" s="12"/>
      <c r="Q44" s="12"/>
      <c r="R44" s="12"/>
      <c r="S44" s="12"/>
      <c r="T44" s="12"/>
      <c r="U44" s="12">
        <f t="shared" si="1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0"/>
        <v>0</v>
      </c>
      <c r="N45" s="6"/>
      <c r="O45" s="12"/>
      <c r="P45" s="12"/>
      <c r="Q45" s="12"/>
      <c r="R45" s="12"/>
      <c r="S45" s="12"/>
      <c r="T45" s="12"/>
      <c r="U45" s="12">
        <f t="shared" si="1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2"/>
        <v>0</v>
      </c>
      <c r="I46" s="67">
        <f t="shared" si="3"/>
        <v>0</v>
      </c>
      <c r="J46" s="67">
        <f t="shared" si="4"/>
        <v>0</v>
      </c>
      <c r="K46" s="67">
        <f t="shared" si="5"/>
        <v>0</v>
      </c>
      <c r="L46" s="67">
        <f t="shared" si="0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2"/>
        <v>0</v>
      </c>
      <c r="I47" s="67">
        <f t="shared" si="3"/>
        <v>0</v>
      </c>
      <c r="J47" s="67">
        <f t="shared" si="4"/>
        <v>0</v>
      </c>
      <c r="K47" s="67">
        <f t="shared" si="5"/>
        <v>0</v>
      </c>
      <c r="L47" s="67">
        <f t="shared" si="0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2"/>
        <v>0</v>
      </c>
      <c r="I48" s="67">
        <f t="shared" si="3"/>
        <v>0</v>
      </c>
      <c r="J48" s="67">
        <f t="shared" si="4"/>
        <v>0</v>
      </c>
      <c r="K48" s="67">
        <f t="shared" si="5"/>
        <v>0</v>
      </c>
      <c r="L48" s="67">
        <f t="shared" si="0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2"/>
        <v>0</v>
      </c>
      <c r="I49" s="67">
        <f t="shared" si="3"/>
        <v>0</v>
      </c>
      <c r="J49" s="67">
        <f t="shared" si="4"/>
        <v>0</v>
      </c>
      <c r="K49" s="67">
        <f t="shared" si="5"/>
        <v>0</v>
      </c>
      <c r="L49" s="67">
        <f t="shared" si="0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2"/>
        <v>0</v>
      </c>
      <c r="I50" s="67">
        <f t="shared" si="3"/>
        <v>0</v>
      </c>
      <c r="J50" s="67">
        <f t="shared" si="4"/>
        <v>0</v>
      </c>
      <c r="K50" s="67">
        <f t="shared" si="5"/>
        <v>0</v>
      </c>
      <c r="L50" s="67">
        <f t="shared" si="0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2"/>
        <v>0</v>
      </c>
      <c r="I51" s="67">
        <f t="shared" si="3"/>
        <v>0</v>
      </c>
      <c r="J51" s="67">
        <f t="shared" si="4"/>
        <v>0</v>
      </c>
      <c r="K51" s="67">
        <f t="shared" si="5"/>
        <v>0</v>
      </c>
      <c r="L51" s="67">
        <f t="shared" si="0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2"/>
        <v>0</v>
      </c>
      <c r="I52" s="67">
        <f t="shared" si="3"/>
        <v>0</v>
      </c>
      <c r="J52" s="67">
        <f t="shared" si="4"/>
        <v>0</v>
      </c>
      <c r="K52" s="67">
        <f t="shared" si="5"/>
        <v>0</v>
      </c>
      <c r="L52" s="67">
        <f t="shared" si="0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2"/>
        <v>0</v>
      </c>
      <c r="I53" s="67">
        <f t="shared" si="3"/>
        <v>0</v>
      </c>
      <c r="J53" s="67">
        <f t="shared" si="4"/>
        <v>0</v>
      </c>
      <c r="K53" s="67">
        <f t="shared" si="5"/>
        <v>0</v>
      </c>
      <c r="L53" s="67">
        <f t="shared" si="0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2"/>
        <v>0</v>
      </c>
      <c r="I54" s="67">
        <f t="shared" si="3"/>
        <v>0</v>
      </c>
      <c r="J54" s="67">
        <f t="shared" si="4"/>
        <v>0</v>
      </c>
      <c r="K54" s="67">
        <f t="shared" si="5"/>
        <v>0</v>
      </c>
      <c r="L54" s="67">
        <f t="shared" si="0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2"/>
        <v>0</v>
      </c>
      <c r="I55" s="67">
        <f t="shared" si="3"/>
        <v>0</v>
      </c>
      <c r="J55" s="67">
        <f t="shared" si="4"/>
        <v>0</v>
      </c>
      <c r="K55" s="67">
        <f t="shared" si="5"/>
        <v>0</v>
      </c>
      <c r="L55" s="67">
        <f t="shared" si="0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2"/>
        <v>0</v>
      </c>
      <c r="I56" s="67">
        <f t="shared" si="3"/>
        <v>0</v>
      </c>
      <c r="J56" s="67">
        <f t="shared" si="4"/>
        <v>0</v>
      </c>
      <c r="K56" s="67">
        <f t="shared" si="5"/>
        <v>0</v>
      </c>
      <c r="L56" s="67">
        <f t="shared" si="0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2"/>
        <v>0</v>
      </c>
      <c r="I57" s="67">
        <f t="shared" si="3"/>
        <v>0</v>
      </c>
      <c r="J57" s="67">
        <f t="shared" si="4"/>
        <v>0</v>
      </c>
      <c r="K57" s="67">
        <f t="shared" si="5"/>
        <v>0</v>
      </c>
      <c r="L57" s="67">
        <f t="shared" si="0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2"/>
        <v>0</v>
      </c>
      <c r="I58" s="67">
        <f t="shared" si="3"/>
        <v>0</v>
      </c>
      <c r="J58" s="67">
        <f t="shared" si="4"/>
        <v>0</v>
      </c>
      <c r="K58" s="67">
        <f t="shared" si="5"/>
        <v>0</v>
      </c>
      <c r="L58" s="67">
        <f t="shared" si="0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2"/>
        <v>0</v>
      </c>
      <c r="I59" s="67">
        <f t="shared" si="3"/>
        <v>0</v>
      </c>
      <c r="J59" s="67">
        <f t="shared" si="4"/>
        <v>0</v>
      </c>
      <c r="K59" s="67">
        <f t="shared" si="5"/>
        <v>0</v>
      </c>
      <c r="L59" s="67">
        <f t="shared" si="0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2"/>
        <v>0</v>
      </c>
      <c r="I60" s="67">
        <f t="shared" si="3"/>
        <v>0</v>
      </c>
      <c r="J60" s="67">
        <f t="shared" si="4"/>
        <v>0</v>
      </c>
      <c r="K60" s="67">
        <f t="shared" si="5"/>
        <v>0</v>
      </c>
      <c r="L60" s="67">
        <f t="shared" si="0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2"/>
        <v>0</v>
      </c>
      <c r="I61" s="67">
        <f t="shared" si="3"/>
        <v>0</v>
      </c>
      <c r="J61" s="67">
        <f t="shared" si="4"/>
        <v>0</v>
      </c>
      <c r="K61" s="67">
        <f t="shared" si="5"/>
        <v>0</v>
      </c>
      <c r="L61" s="67">
        <f t="shared" si="0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2"/>
        <v>0</v>
      </c>
      <c r="I62" s="67">
        <f t="shared" si="3"/>
        <v>0</v>
      </c>
      <c r="J62" s="67">
        <f t="shared" si="4"/>
        <v>0</v>
      </c>
      <c r="K62" s="67">
        <f t="shared" si="5"/>
        <v>0</v>
      </c>
      <c r="L62" s="67">
        <f t="shared" si="0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2"/>
        <v>0</v>
      </c>
      <c r="I63" s="67">
        <f t="shared" si="3"/>
        <v>0</v>
      </c>
      <c r="J63" s="67">
        <f t="shared" si="4"/>
        <v>0</v>
      </c>
      <c r="K63" s="67">
        <f t="shared" si="5"/>
        <v>0</v>
      </c>
      <c r="L63" s="67">
        <f t="shared" si="0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2"/>
        <v>0</v>
      </c>
      <c r="I64" s="67">
        <f t="shared" si="3"/>
        <v>0</v>
      </c>
      <c r="J64" s="67">
        <f t="shared" si="4"/>
        <v>0</v>
      </c>
      <c r="K64" s="67">
        <f t="shared" si="5"/>
        <v>0</v>
      </c>
      <c r="L64" s="67">
        <f t="shared" si="0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2"/>
        <v>0</v>
      </c>
      <c r="I65" s="67">
        <f t="shared" si="3"/>
        <v>0</v>
      </c>
      <c r="J65" s="67">
        <f t="shared" si="4"/>
        <v>0</v>
      </c>
      <c r="K65" s="67">
        <f t="shared" si="5"/>
        <v>0</v>
      </c>
      <c r="L65" s="67">
        <f t="shared" si="0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2"/>
        <v>0</v>
      </c>
      <c r="I66" s="67">
        <f t="shared" si="3"/>
        <v>0</v>
      </c>
      <c r="J66" s="67">
        <f t="shared" si="4"/>
        <v>0</v>
      </c>
      <c r="K66" s="67">
        <f t="shared" si="5"/>
        <v>0</v>
      </c>
      <c r="L66" s="67">
        <f t="shared" si="0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2"/>
        <v>0</v>
      </c>
      <c r="I67" s="67">
        <f t="shared" si="3"/>
        <v>0</v>
      </c>
      <c r="J67" s="67">
        <f t="shared" si="4"/>
        <v>0</v>
      </c>
      <c r="K67" s="67">
        <f t="shared" si="5"/>
        <v>0</v>
      </c>
      <c r="L67" s="67">
        <f t="shared" si="0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2"/>
        <v>0</v>
      </c>
      <c r="I68" s="67">
        <f t="shared" si="3"/>
        <v>0</v>
      </c>
      <c r="J68" s="67">
        <f t="shared" si="4"/>
        <v>0</v>
      </c>
      <c r="K68" s="67">
        <f t="shared" si="5"/>
        <v>0</v>
      </c>
      <c r="L68" s="67">
        <f t="shared" si="0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2"/>
        <v>0</v>
      </c>
      <c r="I69" s="67">
        <f t="shared" si="3"/>
        <v>0</v>
      </c>
      <c r="J69" s="67">
        <f t="shared" si="4"/>
        <v>0</v>
      </c>
      <c r="K69" s="67">
        <f t="shared" si="5"/>
        <v>0</v>
      </c>
      <c r="L69" s="67">
        <f t="shared" si="0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2"/>
        <v>0</v>
      </c>
      <c r="I70" s="67">
        <f t="shared" si="3"/>
        <v>0</v>
      </c>
      <c r="J70" s="67">
        <f t="shared" si="4"/>
        <v>0</v>
      </c>
      <c r="K70" s="67">
        <f t="shared" si="5"/>
        <v>0</v>
      </c>
      <c r="L70" s="67">
        <f t="shared" si="0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2"/>
        <v>0</v>
      </c>
      <c r="I71" s="67">
        <f t="shared" si="3"/>
        <v>0</v>
      </c>
      <c r="J71" s="67">
        <f t="shared" si="4"/>
        <v>0</v>
      </c>
      <c r="K71" s="67">
        <f t="shared" si="5"/>
        <v>0</v>
      </c>
      <c r="L71" s="67">
        <f t="shared" si="0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2"/>
        <v>0</v>
      </c>
      <c r="I72" s="67">
        <f t="shared" si="3"/>
        <v>0</v>
      </c>
      <c r="J72" s="67">
        <f t="shared" si="4"/>
        <v>0</v>
      </c>
      <c r="K72" s="67">
        <f t="shared" si="5"/>
        <v>0</v>
      </c>
      <c r="L72" s="67">
        <f t="shared" si="0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2"/>
        <v>0</v>
      </c>
      <c r="I73" s="67">
        <f t="shared" si="3"/>
        <v>0</v>
      </c>
      <c r="J73" s="67">
        <f t="shared" si="4"/>
        <v>0</v>
      </c>
      <c r="K73" s="67">
        <f t="shared" si="5"/>
        <v>0</v>
      </c>
      <c r="L73" s="67">
        <f t="shared" si="0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2"/>
        <v>0</v>
      </c>
      <c r="I74" s="67">
        <f t="shared" si="3"/>
        <v>0</v>
      </c>
      <c r="J74" s="67">
        <f t="shared" si="4"/>
        <v>0</v>
      </c>
      <c r="K74" s="67">
        <f t="shared" si="5"/>
        <v>0</v>
      </c>
      <c r="L74" s="67">
        <f t="shared" si="0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2"/>
        <v>0</v>
      </c>
      <c r="I75" s="67">
        <f t="shared" si="3"/>
        <v>0</v>
      </c>
      <c r="J75" s="67">
        <f t="shared" si="4"/>
        <v>0</v>
      </c>
      <c r="K75" s="67">
        <f t="shared" si="5"/>
        <v>0</v>
      </c>
      <c r="L75" s="67">
        <f t="shared" si="0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2"/>
        <v>0</v>
      </c>
      <c r="I76" s="67">
        <f t="shared" si="3"/>
        <v>0</v>
      </c>
      <c r="J76" s="67">
        <f t="shared" si="4"/>
        <v>0</v>
      </c>
      <c r="K76" s="67">
        <f t="shared" si="5"/>
        <v>0</v>
      </c>
      <c r="L76" s="67">
        <f t="shared" si="0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2"/>
        <v>0</v>
      </c>
      <c r="I77" s="67">
        <f t="shared" si="3"/>
        <v>0</v>
      </c>
      <c r="J77" s="67">
        <f t="shared" si="4"/>
        <v>0</v>
      </c>
      <c r="K77" s="67">
        <f t="shared" si="5"/>
        <v>0</v>
      </c>
      <c r="L77" s="67">
        <f t="shared" si="0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si="2"/>
        <v>0</v>
      </c>
      <c r="I78" s="67">
        <f t="shared" si="3"/>
        <v>0</v>
      </c>
      <c r="J78" s="67">
        <f t="shared" si="4"/>
        <v>0</v>
      </c>
      <c r="K78" s="67">
        <f t="shared" si="5"/>
        <v>0</v>
      </c>
      <c r="L78" s="67">
        <f t="shared" ref="L78:L141" si="7">K78*$F$6</f>
        <v>0</v>
      </c>
      <c r="O78" s="12"/>
      <c r="P78" s="12"/>
      <c r="Q78" s="12"/>
      <c r="R78" s="12"/>
      <c r="S78" s="12"/>
      <c r="T78" s="12"/>
      <c r="U78" s="12">
        <f t="shared" ref="U78:U109" si="8">IFERROR(MOD(9*MID(D78,1,1)+7*MID(D78,2,1)+3*MID(D78,3,1)+MID(D78,4,1)+9*MID(D78,5,1)+7*MID(D78,6,1)+3*MID(D78,7,1)+MID(D78,8,1)+9*MID(D78,9,1)+7*MID(D78,10,1),10),10)</f>
        <v>10</v>
      </c>
    </row>
    <row r="79" spans="1:34" customFormat="1" ht="15.7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ref="H79:H142" si="9">ROUND(IF(F79&gt;=2800,2800*$D$8,F79*$D$8),2)</f>
        <v>0</v>
      </c>
      <c r="I79" s="67">
        <f t="shared" ref="I79:I142" si="10">ROUND(IF(F79&gt;=2800,2800,F79)*(13.71%+(1-13.71%)*9%)*G79*$D$8,2)</f>
        <v>0</v>
      </c>
      <c r="J79" s="67">
        <f t="shared" ref="J79:J142" si="11">ROUND(IF(F79&gt;=2800,2800,F79)*($F$5%+9.76%+6.5%)*G79*$D$8,2)</f>
        <v>0</v>
      </c>
      <c r="K79" s="67">
        <f t="shared" si="5"/>
        <v>0</v>
      </c>
      <c r="L79" s="67">
        <f t="shared" si="7"/>
        <v>0</v>
      </c>
      <c r="O79" s="12"/>
      <c r="P79" s="12"/>
      <c r="Q79" s="12"/>
      <c r="R79" s="12"/>
      <c r="S79" s="12"/>
      <c r="T79" s="12"/>
      <c r="U79" s="12">
        <f t="shared" si="8"/>
        <v>10</v>
      </c>
    </row>
    <row r="80" spans="1:34" customFormat="1" ht="15.7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9"/>
        <v>0</v>
      </c>
      <c r="I80" s="67">
        <f t="shared" si="10"/>
        <v>0</v>
      </c>
      <c r="J80" s="67">
        <f t="shared" si="11"/>
        <v>0</v>
      </c>
      <c r="K80" s="67">
        <f t="shared" ref="K80:K143" si="12">ROUND(J80+H80*(1-(13.71%+(1-13.71%)*9%)*(1-G80)),2)</f>
        <v>0</v>
      </c>
      <c r="L80" s="67">
        <f t="shared" si="7"/>
        <v>0</v>
      </c>
      <c r="O80" s="12"/>
      <c r="P80" s="12"/>
      <c r="Q80" s="12"/>
      <c r="R80" s="12"/>
      <c r="S80" s="12"/>
      <c r="T80" s="12"/>
      <c r="U80" s="12">
        <f t="shared" si="8"/>
        <v>10</v>
      </c>
    </row>
    <row r="81" spans="1:21" customFormat="1" ht="15.7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9"/>
        <v>0</v>
      </c>
      <c r="I81" s="67">
        <f t="shared" si="10"/>
        <v>0</v>
      </c>
      <c r="J81" s="67">
        <f t="shared" si="11"/>
        <v>0</v>
      </c>
      <c r="K81" s="67">
        <f t="shared" si="12"/>
        <v>0</v>
      </c>
      <c r="L81" s="67">
        <f t="shared" si="7"/>
        <v>0</v>
      </c>
      <c r="O81" s="12"/>
      <c r="P81" s="12"/>
      <c r="Q81" s="12"/>
      <c r="R81" s="12"/>
      <c r="S81" s="12"/>
      <c r="T81" s="12"/>
      <c r="U81" s="12">
        <f t="shared" si="8"/>
        <v>10</v>
      </c>
    </row>
    <row r="82" spans="1:21" customFormat="1" ht="15.7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9"/>
        <v>0</v>
      </c>
      <c r="I82" s="67">
        <f t="shared" si="10"/>
        <v>0</v>
      </c>
      <c r="J82" s="67">
        <f t="shared" si="11"/>
        <v>0</v>
      </c>
      <c r="K82" s="67">
        <f t="shared" si="12"/>
        <v>0</v>
      </c>
      <c r="L82" s="67">
        <f t="shared" si="7"/>
        <v>0</v>
      </c>
      <c r="O82" s="12"/>
      <c r="P82" s="12"/>
      <c r="Q82" s="12"/>
      <c r="R82" s="12"/>
      <c r="S82" s="12"/>
      <c r="T82" s="12"/>
      <c r="U82" s="12">
        <f t="shared" si="8"/>
        <v>10</v>
      </c>
    </row>
    <row r="83" spans="1:21" customFormat="1" ht="15.7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9"/>
        <v>0</v>
      </c>
      <c r="I83" s="67">
        <f t="shared" si="10"/>
        <v>0</v>
      </c>
      <c r="J83" s="67">
        <f t="shared" si="11"/>
        <v>0</v>
      </c>
      <c r="K83" s="67">
        <f t="shared" si="12"/>
        <v>0</v>
      </c>
      <c r="L83" s="67">
        <f t="shared" si="7"/>
        <v>0</v>
      </c>
      <c r="O83" s="12"/>
      <c r="P83" s="12"/>
      <c r="Q83" s="12"/>
      <c r="R83" s="12"/>
      <c r="S83" s="12"/>
      <c r="T83" s="12"/>
      <c r="U83" s="12">
        <f t="shared" si="8"/>
        <v>10</v>
      </c>
    </row>
    <row r="84" spans="1:21" customFormat="1" ht="15.7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9"/>
        <v>0</v>
      </c>
      <c r="I84" s="67">
        <f t="shared" si="10"/>
        <v>0</v>
      </c>
      <c r="J84" s="67">
        <f t="shared" si="11"/>
        <v>0</v>
      </c>
      <c r="K84" s="67">
        <f t="shared" si="12"/>
        <v>0</v>
      </c>
      <c r="L84" s="67">
        <f t="shared" si="7"/>
        <v>0</v>
      </c>
      <c r="O84" s="12"/>
      <c r="P84" s="12"/>
      <c r="Q84" s="12"/>
      <c r="R84" s="12"/>
      <c r="S84" s="12"/>
      <c r="T84" s="12"/>
      <c r="U84" s="12">
        <f t="shared" si="8"/>
        <v>10</v>
      </c>
    </row>
    <row r="85" spans="1:21" customFormat="1" ht="15.7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9"/>
        <v>0</v>
      </c>
      <c r="I85" s="67">
        <f t="shared" si="10"/>
        <v>0</v>
      </c>
      <c r="J85" s="67">
        <f t="shared" si="11"/>
        <v>0</v>
      </c>
      <c r="K85" s="67">
        <f t="shared" si="12"/>
        <v>0</v>
      </c>
      <c r="L85" s="67">
        <f t="shared" si="7"/>
        <v>0</v>
      </c>
      <c r="O85" s="12"/>
      <c r="P85" s="12"/>
      <c r="Q85" s="12"/>
      <c r="R85" s="12"/>
      <c r="S85" s="12"/>
      <c r="T85" s="12"/>
      <c r="U85" s="12">
        <f t="shared" si="8"/>
        <v>10</v>
      </c>
    </row>
    <row r="86" spans="1:21" customFormat="1" ht="15.7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9"/>
        <v>0</v>
      </c>
      <c r="I86" s="67">
        <f t="shared" si="10"/>
        <v>0</v>
      </c>
      <c r="J86" s="67">
        <f t="shared" si="11"/>
        <v>0</v>
      </c>
      <c r="K86" s="67">
        <f t="shared" si="12"/>
        <v>0</v>
      </c>
      <c r="L86" s="67">
        <f t="shared" si="7"/>
        <v>0</v>
      </c>
      <c r="O86" s="12"/>
      <c r="P86" s="12"/>
      <c r="Q86" s="12"/>
      <c r="R86" s="12"/>
      <c r="S86" s="12"/>
      <c r="T86" s="12"/>
      <c r="U86" s="12">
        <f t="shared" si="8"/>
        <v>10</v>
      </c>
    </row>
    <row r="87" spans="1:21" customFormat="1" ht="15.7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9"/>
        <v>0</v>
      </c>
      <c r="I87" s="67">
        <f t="shared" si="10"/>
        <v>0</v>
      </c>
      <c r="J87" s="67">
        <f t="shared" si="11"/>
        <v>0</v>
      </c>
      <c r="K87" s="67">
        <f t="shared" si="12"/>
        <v>0</v>
      </c>
      <c r="L87" s="67">
        <f t="shared" si="7"/>
        <v>0</v>
      </c>
      <c r="O87" s="12"/>
      <c r="P87" s="12"/>
      <c r="Q87" s="12"/>
      <c r="R87" s="12"/>
      <c r="S87" s="12"/>
      <c r="T87" s="12"/>
      <c r="U87" s="12">
        <f t="shared" si="8"/>
        <v>10</v>
      </c>
    </row>
    <row r="88" spans="1:21" customFormat="1" ht="15.7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9"/>
        <v>0</v>
      </c>
      <c r="I88" s="67">
        <f t="shared" si="10"/>
        <v>0</v>
      </c>
      <c r="J88" s="67">
        <f t="shared" si="11"/>
        <v>0</v>
      </c>
      <c r="K88" s="67">
        <f t="shared" si="12"/>
        <v>0</v>
      </c>
      <c r="L88" s="67">
        <f t="shared" si="7"/>
        <v>0</v>
      </c>
      <c r="O88" s="12"/>
      <c r="P88" s="12"/>
      <c r="Q88" s="12"/>
      <c r="R88" s="12"/>
      <c r="S88" s="12"/>
      <c r="T88" s="12"/>
      <c r="U88" s="12">
        <f t="shared" si="8"/>
        <v>10</v>
      </c>
    </row>
    <row r="89" spans="1:21" customFormat="1" ht="15.7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9"/>
        <v>0</v>
      </c>
      <c r="I89" s="67">
        <f t="shared" si="10"/>
        <v>0</v>
      </c>
      <c r="J89" s="67">
        <f t="shared" si="11"/>
        <v>0</v>
      </c>
      <c r="K89" s="67">
        <f t="shared" si="12"/>
        <v>0</v>
      </c>
      <c r="L89" s="67">
        <f t="shared" si="7"/>
        <v>0</v>
      </c>
      <c r="O89" s="12"/>
      <c r="P89" s="12"/>
      <c r="Q89" s="12"/>
      <c r="R89" s="12"/>
      <c r="S89" s="12"/>
      <c r="T89" s="12"/>
      <c r="U89" s="12">
        <f t="shared" si="8"/>
        <v>10</v>
      </c>
    </row>
    <row r="90" spans="1:21" customFormat="1" ht="15.7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9"/>
        <v>0</v>
      </c>
      <c r="I90" s="67">
        <f t="shared" si="10"/>
        <v>0</v>
      </c>
      <c r="J90" s="67">
        <f t="shared" si="11"/>
        <v>0</v>
      </c>
      <c r="K90" s="67">
        <f t="shared" si="12"/>
        <v>0</v>
      </c>
      <c r="L90" s="67">
        <f t="shared" si="7"/>
        <v>0</v>
      </c>
      <c r="O90" s="12"/>
      <c r="P90" s="12"/>
      <c r="Q90" s="12"/>
      <c r="R90" s="12"/>
      <c r="S90" s="12"/>
      <c r="T90" s="12"/>
      <c r="U90" s="12">
        <f t="shared" si="8"/>
        <v>10</v>
      </c>
    </row>
    <row r="91" spans="1:21" customFormat="1" ht="15.7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9"/>
        <v>0</v>
      </c>
      <c r="I91" s="67">
        <f t="shared" si="10"/>
        <v>0</v>
      </c>
      <c r="J91" s="67">
        <f t="shared" si="11"/>
        <v>0</v>
      </c>
      <c r="K91" s="67">
        <f t="shared" si="12"/>
        <v>0</v>
      </c>
      <c r="L91" s="67">
        <f t="shared" si="7"/>
        <v>0</v>
      </c>
      <c r="O91" s="12"/>
      <c r="P91" s="12"/>
      <c r="Q91" s="12"/>
      <c r="R91" s="12"/>
      <c r="S91" s="12"/>
      <c r="T91" s="12"/>
      <c r="U91" s="12">
        <f t="shared" si="8"/>
        <v>10</v>
      </c>
    </row>
    <row r="92" spans="1:21" customFormat="1" ht="15.7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9"/>
        <v>0</v>
      </c>
      <c r="I92" s="67">
        <f t="shared" si="10"/>
        <v>0</v>
      </c>
      <c r="J92" s="67">
        <f t="shared" si="11"/>
        <v>0</v>
      </c>
      <c r="K92" s="67">
        <f t="shared" si="12"/>
        <v>0</v>
      </c>
      <c r="L92" s="67">
        <f t="shared" si="7"/>
        <v>0</v>
      </c>
      <c r="O92" s="12"/>
      <c r="P92" s="12"/>
      <c r="Q92" s="12"/>
      <c r="R92" s="12"/>
      <c r="S92" s="12"/>
      <c r="T92" s="12"/>
      <c r="U92" s="12">
        <f t="shared" si="8"/>
        <v>10</v>
      </c>
    </row>
    <row r="93" spans="1:21" customFormat="1" ht="15.7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9"/>
        <v>0</v>
      </c>
      <c r="I93" s="67">
        <f t="shared" si="10"/>
        <v>0</v>
      </c>
      <c r="J93" s="67">
        <f t="shared" si="11"/>
        <v>0</v>
      </c>
      <c r="K93" s="67">
        <f t="shared" si="12"/>
        <v>0</v>
      </c>
      <c r="L93" s="67">
        <f t="shared" si="7"/>
        <v>0</v>
      </c>
      <c r="O93" s="12"/>
      <c r="P93" s="12"/>
      <c r="Q93" s="12"/>
      <c r="R93" s="12"/>
      <c r="S93" s="12"/>
      <c r="T93" s="12"/>
      <c r="U93" s="12">
        <f t="shared" si="8"/>
        <v>10</v>
      </c>
    </row>
    <row r="94" spans="1:21" customFormat="1" ht="15.7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9"/>
        <v>0</v>
      </c>
      <c r="I94" s="67">
        <f t="shared" si="10"/>
        <v>0</v>
      </c>
      <c r="J94" s="67">
        <f t="shared" si="11"/>
        <v>0</v>
      </c>
      <c r="K94" s="67">
        <f t="shared" si="12"/>
        <v>0</v>
      </c>
      <c r="L94" s="67">
        <f t="shared" si="7"/>
        <v>0</v>
      </c>
      <c r="O94" s="12"/>
      <c r="P94" s="12"/>
      <c r="Q94" s="12"/>
      <c r="R94" s="12"/>
      <c r="S94" s="12"/>
      <c r="T94" s="12"/>
      <c r="U94" s="12">
        <f t="shared" si="8"/>
        <v>10</v>
      </c>
    </row>
    <row r="95" spans="1:21" customFormat="1" ht="15.7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9"/>
        <v>0</v>
      </c>
      <c r="I95" s="67">
        <f t="shared" si="10"/>
        <v>0</v>
      </c>
      <c r="J95" s="67">
        <f t="shared" si="11"/>
        <v>0</v>
      </c>
      <c r="K95" s="67">
        <f t="shared" si="12"/>
        <v>0</v>
      </c>
      <c r="L95" s="67">
        <f t="shared" si="7"/>
        <v>0</v>
      </c>
      <c r="O95" s="12"/>
      <c r="P95" s="12"/>
      <c r="Q95" s="12"/>
      <c r="R95" s="12"/>
      <c r="S95" s="12"/>
      <c r="T95" s="12"/>
      <c r="U95" s="12">
        <f t="shared" si="8"/>
        <v>10</v>
      </c>
    </row>
    <row r="96" spans="1:21" customFormat="1" ht="15.7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9"/>
        <v>0</v>
      </c>
      <c r="I96" s="67">
        <f t="shared" si="10"/>
        <v>0</v>
      </c>
      <c r="J96" s="67">
        <f t="shared" si="11"/>
        <v>0</v>
      </c>
      <c r="K96" s="67">
        <f t="shared" si="12"/>
        <v>0</v>
      </c>
      <c r="L96" s="67">
        <f t="shared" si="7"/>
        <v>0</v>
      </c>
      <c r="O96" s="12"/>
      <c r="P96" s="12"/>
      <c r="Q96" s="12"/>
      <c r="R96" s="12"/>
      <c r="S96" s="12"/>
      <c r="T96" s="12"/>
      <c r="U96" s="12">
        <f t="shared" si="8"/>
        <v>10</v>
      </c>
    </row>
    <row r="97" spans="1:21" customFormat="1" ht="15.7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9"/>
        <v>0</v>
      </c>
      <c r="I97" s="67">
        <f t="shared" si="10"/>
        <v>0</v>
      </c>
      <c r="J97" s="67">
        <f t="shared" si="11"/>
        <v>0</v>
      </c>
      <c r="K97" s="67">
        <f t="shared" si="12"/>
        <v>0</v>
      </c>
      <c r="L97" s="67">
        <f t="shared" si="7"/>
        <v>0</v>
      </c>
      <c r="O97" s="12"/>
      <c r="P97" s="12"/>
      <c r="Q97" s="12"/>
      <c r="R97" s="12"/>
      <c r="S97" s="12"/>
      <c r="T97" s="12"/>
      <c r="U97" s="12">
        <f t="shared" si="8"/>
        <v>10</v>
      </c>
    </row>
    <row r="98" spans="1:21" customFormat="1" ht="15.7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9"/>
        <v>0</v>
      </c>
      <c r="I98" s="67">
        <f t="shared" si="10"/>
        <v>0</v>
      </c>
      <c r="J98" s="67">
        <f t="shared" si="11"/>
        <v>0</v>
      </c>
      <c r="K98" s="67">
        <f t="shared" si="12"/>
        <v>0</v>
      </c>
      <c r="L98" s="67">
        <f t="shared" si="7"/>
        <v>0</v>
      </c>
      <c r="O98" s="12"/>
      <c r="P98" s="12"/>
      <c r="Q98" s="12"/>
      <c r="R98" s="12"/>
      <c r="S98" s="12"/>
      <c r="T98" s="12"/>
      <c r="U98" s="12">
        <f t="shared" si="8"/>
        <v>10</v>
      </c>
    </row>
    <row r="99" spans="1:21" customFormat="1" ht="15.7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9"/>
        <v>0</v>
      </c>
      <c r="I99" s="67">
        <f t="shared" si="10"/>
        <v>0</v>
      </c>
      <c r="J99" s="67">
        <f t="shared" si="11"/>
        <v>0</v>
      </c>
      <c r="K99" s="67">
        <f t="shared" si="12"/>
        <v>0</v>
      </c>
      <c r="L99" s="67">
        <f t="shared" si="7"/>
        <v>0</v>
      </c>
      <c r="O99" s="12"/>
      <c r="P99" s="12"/>
      <c r="Q99" s="12"/>
      <c r="R99" s="12"/>
      <c r="S99" s="12"/>
      <c r="T99" s="12"/>
      <c r="U99" s="12">
        <f t="shared" si="8"/>
        <v>10</v>
      </c>
    </row>
    <row r="100" spans="1:21" customFormat="1" ht="15.7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9"/>
        <v>0</v>
      </c>
      <c r="I100" s="67">
        <f t="shared" si="10"/>
        <v>0</v>
      </c>
      <c r="J100" s="67">
        <f t="shared" si="11"/>
        <v>0</v>
      </c>
      <c r="K100" s="67">
        <f t="shared" si="12"/>
        <v>0</v>
      </c>
      <c r="L100" s="67">
        <f t="shared" si="7"/>
        <v>0</v>
      </c>
      <c r="O100" s="12"/>
      <c r="P100" s="12"/>
      <c r="Q100" s="12"/>
      <c r="R100" s="12"/>
      <c r="S100" s="12"/>
      <c r="T100" s="12"/>
      <c r="U100" s="12">
        <f t="shared" si="8"/>
        <v>10</v>
      </c>
    </row>
    <row r="101" spans="1:21" customFormat="1" ht="15.7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9"/>
        <v>0</v>
      </c>
      <c r="I101" s="67">
        <f t="shared" si="10"/>
        <v>0</v>
      </c>
      <c r="J101" s="67">
        <f t="shared" si="11"/>
        <v>0</v>
      </c>
      <c r="K101" s="67">
        <f t="shared" si="12"/>
        <v>0</v>
      </c>
      <c r="L101" s="67">
        <f t="shared" si="7"/>
        <v>0</v>
      </c>
      <c r="O101" s="12"/>
      <c r="P101" s="12"/>
      <c r="Q101" s="12"/>
      <c r="R101" s="12"/>
      <c r="S101" s="12"/>
      <c r="T101" s="12"/>
      <c r="U101" s="12">
        <f t="shared" si="8"/>
        <v>10</v>
      </c>
    </row>
    <row r="102" spans="1:21" customFormat="1" ht="15.7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9"/>
        <v>0</v>
      </c>
      <c r="I102" s="67">
        <f t="shared" si="10"/>
        <v>0</v>
      </c>
      <c r="J102" s="67">
        <f t="shared" si="11"/>
        <v>0</v>
      </c>
      <c r="K102" s="67">
        <f t="shared" si="12"/>
        <v>0</v>
      </c>
      <c r="L102" s="67">
        <f t="shared" si="7"/>
        <v>0</v>
      </c>
      <c r="O102" s="12"/>
      <c r="P102" s="12"/>
      <c r="Q102" s="12"/>
      <c r="R102" s="12"/>
      <c r="S102" s="12"/>
      <c r="T102" s="12"/>
      <c r="U102" s="12">
        <f t="shared" si="8"/>
        <v>10</v>
      </c>
    </row>
    <row r="103" spans="1:21" customFormat="1" ht="15.7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9"/>
        <v>0</v>
      </c>
      <c r="I103" s="67">
        <f t="shared" si="10"/>
        <v>0</v>
      </c>
      <c r="J103" s="67">
        <f t="shared" si="11"/>
        <v>0</v>
      </c>
      <c r="K103" s="67">
        <f t="shared" si="12"/>
        <v>0</v>
      </c>
      <c r="L103" s="67">
        <f t="shared" si="7"/>
        <v>0</v>
      </c>
      <c r="O103" s="12"/>
      <c r="P103" s="12"/>
      <c r="Q103" s="12"/>
      <c r="R103" s="12"/>
      <c r="S103" s="12"/>
      <c r="T103" s="12"/>
      <c r="U103" s="12">
        <f t="shared" si="8"/>
        <v>10</v>
      </c>
    </row>
    <row r="104" spans="1:21" customFormat="1" ht="15.7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9"/>
        <v>0</v>
      </c>
      <c r="I104" s="67">
        <f t="shared" si="10"/>
        <v>0</v>
      </c>
      <c r="J104" s="67">
        <f t="shared" si="11"/>
        <v>0</v>
      </c>
      <c r="K104" s="67">
        <f t="shared" si="12"/>
        <v>0</v>
      </c>
      <c r="L104" s="67">
        <f t="shared" si="7"/>
        <v>0</v>
      </c>
      <c r="O104" s="12"/>
      <c r="P104" s="12"/>
      <c r="Q104" s="12"/>
      <c r="R104" s="12"/>
      <c r="S104" s="12"/>
      <c r="T104" s="12"/>
      <c r="U104" s="12">
        <f t="shared" si="8"/>
        <v>10</v>
      </c>
    </row>
    <row r="105" spans="1:21" customFormat="1" ht="15.7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9"/>
        <v>0</v>
      </c>
      <c r="I105" s="67">
        <f t="shared" si="10"/>
        <v>0</v>
      </c>
      <c r="J105" s="67">
        <f t="shared" si="11"/>
        <v>0</v>
      </c>
      <c r="K105" s="67">
        <f t="shared" si="12"/>
        <v>0</v>
      </c>
      <c r="L105" s="67">
        <f t="shared" si="7"/>
        <v>0</v>
      </c>
      <c r="O105" s="12"/>
      <c r="P105" s="12"/>
      <c r="Q105" s="12"/>
      <c r="R105" s="12"/>
      <c r="S105" s="12"/>
      <c r="T105" s="12"/>
      <c r="U105" s="12">
        <f t="shared" si="8"/>
        <v>10</v>
      </c>
    </row>
    <row r="106" spans="1:21" customFormat="1" ht="15.7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9"/>
        <v>0</v>
      </c>
      <c r="I106" s="67">
        <f t="shared" si="10"/>
        <v>0</v>
      </c>
      <c r="J106" s="67">
        <f t="shared" si="11"/>
        <v>0</v>
      </c>
      <c r="K106" s="67">
        <f t="shared" si="12"/>
        <v>0</v>
      </c>
      <c r="L106" s="67">
        <f t="shared" si="7"/>
        <v>0</v>
      </c>
      <c r="O106" s="12"/>
      <c r="P106" s="12"/>
      <c r="Q106" s="12"/>
      <c r="R106" s="12"/>
      <c r="S106" s="12"/>
      <c r="T106" s="12"/>
      <c r="U106" s="12">
        <f t="shared" si="8"/>
        <v>10</v>
      </c>
    </row>
    <row r="107" spans="1:21" customFormat="1" ht="15.7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9"/>
        <v>0</v>
      </c>
      <c r="I107" s="67">
        <f t="shared" si="10"/>
        <v>0</v>
      </c>
      <c r="J107" s="67">
        <f t="shared" si="11"/>
        <v>0</v>
      </c>
      <c r="K107" s="67">
        <f t="shared" si="12"/>
        <v>0</v>
      </c>
      <c r="L107" s="67">
        <f t="shared" si="7"/>
        <v>0</v>
      </c>
      <c r="O107" s="12"/>
      <c r="P107" s="12"/>
      <c r="Q107" s="12"/>
      <c r="R107" s="12"/>
      <c r="S107" s="12"/>
      <c r="T107" s="12"/>
      <c r="U107" s="12">
        <f t="shared" si="8"/>
        <v>10</v>
      </c>
    </row>
    <row r="108" spans="1:21" customFormat="1" ht="15.7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9"/>
        <v>0</v>
      </c>
      <c r="I108" s="67">
        <f t="shared" si="10"/>
        <v>0</v>
      </c>
      <c r="J108" s="67">
        <f t="shared" si="11"/>
        <v>0</v>
      </c>
      <c r="K108" s="67">
        <f t="shared" si="12"/>
        <v>0</v>
      </c>
      <c r="L108" s="67">
        <f t="shared" si="7"/>
        <v>0</v>
      </c>
      <c r="O108" s="12"/>
      <c r="P108" s="12"/>
      <c r="Q108" s="12"/>
      <c r="R108" s="12"/>
      <c r="S108" s="12"/>
      <c r="T108" s="12"/>
      <c r="U108" s="12">
        <f t="shared" si="8"/>
        <v>10</v>
      </c>
    </row>
    <row r="109" spans="1:21" customFormat="1" ht="15.7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9"/>
        <v>0</v>
      </c>
      <c r="I109" s="67">
        <f t="shared" si="10"/>
        <v>0</v>
      </c>
      <c r="J109" s="67">
        <f t="shared" si="11"/>
        <v>0</v>
      </c>
      <c r="K109" s="67">
        <f t="shared" si="12"/>
        <v>0</v>
      </c>
      <c r="L109" s="67">
        <f t="shared" si="7"/>
        <v>0</v>
      </c>
      <c r="O109" s="12"/>
      <c r="P109" s="12"/>
      <c r="Q109" s="12"/>
      <c r="R109" s="12"/>
      <c r="S109" s="12"/>
      <c r="T109" s="12"/>
      <c r="U109" s="12">
        <f t="shared" si="8"/>
        <v>10</v>
      </c>
    </row>
    <row r="110" spans="1:21" customFormat="1" ht="15.7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9"/>
        <v>0</v>
      </c>
      <c r="I110" s="67">
        <f t="shared" si="10"/>
        <v>0</v>
      </c>
      <c r="J110" s="67">
        <f t="shared" si="11"/>
        <v>0</v>
      </c>
      <c r="K110" s="67">
        <f t="shared" si="12"/>
        <v>0</v>
      </c>
      <c r="L110" s="67">
        <f t="shared" si="7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9"/>
        <v>0</v>
      </c>
      <c r="I111" s="67">
        <f t="shared" si="10"/>
        <v>0</v>
      </c>
      <c r="J111" s="67">
        <f t="shared" si="11"/>
        <v>0</v>
      </c>
      <c r="K111" s="67">
        <f t="shared" si="12"/>
        <v>0</v>
      </c>
      <c r="L111" s="67">
        <f t="shared" si="7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9"/>
        <v>0</v>
      </c>
      <c r="I112" s="67">
        <f t="shared" si="10"/>
        <v>0</v>
      </c>
      <c r="J112" s="67">
        <f t="shared" si="11"/>
        <v>0</v>
      </c>
      <c r="K112" s="67">
        <f t="shared" si="12"/>
        <v>0</v>
      </c>
      <c r="L112" s="67">
        <f t="shared" si="7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9"/>
        <v>0</v>
      </c>
      <c r="I113" s="67">
        <f t="shared" si="10"/>
        <v>0</v>
      </c>
      <c r="J113" s="67">
        <f t="shared" si="11"/>
        <v>0</v>
      </c>
      <c r="K113" s="67">
        <f t="shared" si="12"/>
        <v>0</v>
      </c>
      <c r="L113" s="67">
        <f t="shared" si="7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9"/>
        <v>0</v>
      </c>
      <c r="I114" s="67">
        <f t="shared" si="10"/>
        <v>0</v>
      </c>
      <c r="J114" s="67">
        <f t="shared" si="11"/>
        <v>0</v>
      </c>
      <c r="K114" s="67">
        <f t="shared" si="12"/>
        <v>0</v>
      </c>
      <c r="L114" s="67">
        <f t="shared" si="7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9"/>
        <v>0</v>
      </c>
      <c r="I115" s="67">
        <f t="shared" si="10"/>
        <v>0</v>
      </c>
      <c r="J115" s="67">
        <f t="shared" si="11"/>
        <v>0</v>
      </c>
      <c r="K115" s="67">
        <f t="shared" si="12"/>
        <v>0</v>
      </c>
      <c r="L115" s="67">
        <f t="shared" si="7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9"/>
        <v>0</v>
      </c>
      <c r="I116" s="67">
        <f t="shared" si="10"/>
        <v>0</v>
      </c>
      <c r="J116" s="67">
        <f t="shared" si="11"/>
        <v>0</v>
      </c>
      <c r="K116" s="67">
        <f t="shared" si="12"/>
        <v>0</v>
      </c>
      <c r="L116" s="67">
        <f t="shared" si="7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9"/>
        <v>0</v>
      </c>
      <c r="I117" s="67">
        <f t="shared" si="10"/>
        <v>0</v>
      </c>
      <c r="J117" s="67">
        <f t="shared" si="11"/>
        <v>0</v>
      </c>
      <c r="K117" s="67">
        <f t="shared" si="12"/>
        <v>0</v>
      </c>
      <c r="L117" s="67">
        <f t="shared" si="7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9"/>
        <v>0</v>
      </c>
      <c r="I118" s="67">
        <f t="shared" si="10"/>
        <v>0</v>
      </c>
      <c r="J118" s="67">
        <f t="shared" si="11"/>
        <v>0</v>
      </c>
      <c r="K118" s="67">
        <f t="shared" si="12"/>
        <v>0</v>
      </c>
      <c r="L118" s="67">
        <f t="shared" si="7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9"/>
        <v>0</v>
      </c>
      <c r="I119" s="67">
        <f t="shared" si="10"/>
        <v>0</v>
      </c>
      <c r="J119" s="67">
        <f t="shared" si="11"/>
        <v>0</v>
      </c>
      <c r="K119" s="67">
        <f t="shared" si="12"/>
        <v>0</v>
      </c>
      <c r="L119" s="67">
        <f t="shared" si="7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9"/>
        <v>0</v>
      </c>
      <c r="I120" s="67">
        <f t="shared" si="10"/>
        <v>0</v>
      </c>
      <c r="J120" s="67">
        <f t="shared" si="11"/>
        <v>0</v>
      </c>
      <c r="K120" s="67">
        <f t="shared" si="12"/>
        <v>0</v>
      </c>
      <c r="L120" s="67">
        <f t="shared" si="7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9"/>
        <v>0</v>
      </c>
      <c r="I121" s="67">
        <f t="shared" si="10"/>
        <v>0</v>
      </c>
      <c r="J121" s="67">
        <f t="shared" si="11"/>
        <v>0</v>
      </c>
      <c r="K121" s="67">
        <f t="shared" si="12"/>
        <v>0</v>
      </c>
      <c r="L121" s="67">
        <f t="shared" si="7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9"/>
        <v>0</v>
      </c>
      <c r="I122" s="67">
        <f t="shared" si="10"/>
        <v>0</v>
      </c>
      <c r="J122" s="67">
        <f t="shared" si="11"/>
        <v>0</v>
      </c>
      <c r="K122" s="67">
        <f t="shared" si="12"/>
        <v>0</v>
      </c>
      <c r="L122" s="67">
        <f t="shared" si="7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9"/>
        <v>0</v>
      </c>
      <c r="I123" s="67">
        <f t="shared" si="10"/>
        <v>0</v>
      </c>
      <c r="J123" s="67">
        <f t="shared" si="11"/>
        <v>0</v>
      </c>
      <c r="K123" s="67">
        <f t="shared" si="12"/>
        <v>0</v>
      </c>
      <c r="L123" s="67">
        <f t="shared" si="7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9"/>
        <v>0</v>
      </c>
      <c r="I124" s="67">
        <f t="shared" si="10"/>
        <v>0</v>
      </c>
      <c r="J124" s="67">
        <f t="shared" si="11"/>
        <v>0</v>
      </c>
      <c r="K124" s="67">
        <f t="shared" si="12"/>
        <v>0</v>
      </c>
      <c r="L124" s="67">
        <f t="shared" si="7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9"/>
        <v>0</v>
      </c>
      <c r="I125" s="67">
        <f t="shared" si="10"/>
        <v>0</v>
      </c>
      <c r="J125" s="67">
        <f t="shared" si="11"/>
        <v>0</v>
      </c>
      <c r="K125" s="67">
        <f t="shared" si="12"/>
        <v>0</v>
      </c>
      <c r="L125" s="67">
        <f t="shared" si="7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9"/>
        <v>0</v>
      </c>
      <c r="I126" s="67">
        <f t="shared" si="10"/>
        <v>0</v>
      </c>
      <c r="J126" s="67">
        <f t="shared" si="11"/>
        <v>0</v>
      </c>
      <c r="K126" s="67">
        <f t="shared" si="12"/>
        <v>0</v>
      </c>
      <c r="L126" s="67">
        <f t="shared" si="7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9"/>
        <v>0</v>
      </c>
      <c r="I127" s="67">
        <f t="shared" si="10"/>
        <v>0</v>
      </c>
      <c r="J127" s="67">
        <f t="shared" si="11"/>
        <v>0</v>
      </c>
      <c r="K127" s="67">
        <f t="shared" si="12"/>
        <v>0</v>
      </c>
      <c r="L127" s="67">
        <f t="shared" si="7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9"/>
        <v>0</v>
      </c>
      <c r="I128" s="67">
        <f t="shared" si="10"/>
        <v>0</v>
      </c>
      <c r="J128" s="67">
        <f t="shared" si="11"/>
        <v>0</v>
      </c>
      <c r="K128" s="67">
        <f t="shared" si="12"/>
        <v>0</v>
      </c>
      <c r="L128" s="67">
        <f t="shared" si="7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9"/>
        <v>0</v>
      </c>
      <c r="I129" s="67">
        <f t="shared" si="10"/>
        <v>0</v>
      </c>
      <c r="J129" s="67">
        <f t="shared" si="11"/>
        <v>0</v>
      </c>
      <c r="K129" s="67">
        <f t="shared" si="12"/>
        <v>0</v>
      </c>
      <c r="L129" s="67">
        <f t="shared" si="7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9"/>
        <v>0</v>
      </c>
      <c r="I130" s="67">
        <f t="shared" si="10"/>
        <v>0</v>
      </c>
      <c r="J130" s="67">
        <f t="shared" si="11"/>
        <v>0</v>
      </c>
      <c r="K130" s="67">
        <f t="shared" si="12"/>
        <v>0</v>
      </c>
      <c r="L130" s="67">
        <f t="shared" si="7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9"/>
        <v>0</v>
      </c>
      <c r="I131" s="67">
        <f t="shared" si="10"/>
        <v>0</v>
      </c>
      <c r="J131" s="67">
        <f t="shared" si="11"/>
        <v>0</v>
      </c>
      <c r="K131" s="67">
        <f t="shared" si="12"/>
        <v>0</v>
      </c>
      <c r="L131" s="67">
        <f t="shared" si="7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9"/>
        <v>0</v>
      </c>
      <c r="I132" s="67">
        <f t="shared" si="10"/>
        <v>0</v>
      </c>
      <c r="J132" s="67">
        <f t="shared" si="11"/>
        <v>0</v>
      </c>
      <c r="K132" s="67">
        <f t="shared" si="12"/>
        <v>0</v>
      </c>
      <c r="L132" s="67">
        <f t="shared" si="7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9"/>
        <v>0</v>
      </c>
      <c r="I133" s="67">
        <f t="shared" si="10"/>
        <v>0</v>
      </c>
      <c r="J133" s="67">
        <f t="shared" si="11"/>
        <v>0</v>
      </c>
      <c r="K133" s="67">
        <f t="shared" si="12"/>
        <v>0</v>
      </c>
      <c r="L133" s="67">
        <f t="shared" si="7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9"/>
        <v>0</v>
      </c>
      <c r="I134" s="67">
        <f t="shared" si="10"/>
        <v>0</v>
      </c>
      <c r="J134" s="67">
        <f t="shared" si="11"/>
        <v>0</v>
      </c>
      <c r="K134" s="67">
        <f t="shared" si="12"/>
        <v>0</v>
      </c>
      <c r="L134" s="67">
        <f t="shared" si="7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9"/>
        <v>0</v>
      </c>
      <c r="I135" s="67">
        <f t="shared" si="10"/>
        <v>0</v>
      </c>
      <c r="J135" s="67">
        <f t="shared" si="11"/>
        <v>0</v>
      </c>
      <c r="K135" s="67">
        <f t="shared" si="12"/>
        <v>0</v>
      </c>
      <c r="L135" s="67">
        <f t="shared" si="7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9"/>
        <v>0</v>
      </c>
      <c r="I136" s="67">
        <f t="shared" si="10"/>
        <v>0</v>
      </c>
      <c r="J136" s="67">
        <f t="shared" si="11"/>
        <v>0</v>
      </c>
      <c r="K136" s="67">
        <f t="shared" si="12"/>
        <v>0</v>
      </c>
      <c r="L136" s="67">
        <f t="shared" si="7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9"/>
        <v>0</v>
      </c>
      <c r="I137" s="67">
        <f t="shared" si="10"/>
        <v>0</v>
      </c>
      <c r="J137" s="67">
        <f t="shared" si="11"/>
        <v>0</v>
      </c>
      <c r="K137" s="67">
        <f t="shared" si="12"/>
        <v>0</v>
      </c>
      <c r="L137" s="67">
        <f t="shared" si="7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9"/>
        <v>0</v>
      </c>
      <c r="I138" s="67">
        <f t="shared" si="10"/>
        <v>0</v>
      </c>
      <c r="J138" s="67">
        <f t="shared" si="11"/>
        <v>0</v>
      </c>
      <c r="K138" s="67">
        <f t="shared" si="12"/>
        <v>0</v>
      </c>
      <c r="L138" s="67">
        <f t="shared" si="7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9"/>
        <v>0</v>
      </c>
      <c r="I139" s="67">
        <f t="shared" si="10"/>
        <v>0</v>
      </c>
      <c r="J139" s="67">
        <f t="shared" si="11"/>
        <v>0</v>
      </c>
      <c r="K139" s="67">
        <f t="shared" si="12"/>
        <v>0</v>
      </c>
      <c r="L139" s="67">
        <f t="shared" si="7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9"/>
        <v>0</v>
      </c>
      <c r="I140" s="67">
        <f t="shared" si="10"/>
        <v>0</v>
      </c>
      <c r="J140" s="67">
        <f t="shared" si="11"/>
        <v>0</v>
      </c>
      <c r="K140" s="67">
        <f t="shared" si="12"/>
        <v>0</v>
      </c>
      <c r="L140" s="67">
        <f t="shared" si="7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9"/>
        <v>0</v>
      </c>
      <c r="I141" s="67">
        <f t="shared" si="10"/>
        <v>0</v>
      </c>
      <c r="J141" s="67">
        <f t="shared" si="11"/>
        <v>0</v>
      </c>
      <c r="K141" s="67">
        <f t="shared" si="12"/>
        <v>0</v>
      </c>
      <c r="L141" s="67">
        <f t="shared" si="7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si="9"/>
        <v>0</v>
      </c>
      <c r="I142" s="67">
        <f t="shared" si="10"/>
        <v>0</v>
      </c>
      <c r="J142" s="67">
        <f t="shared" si="11"/>
        <v>0</v>
      </c>
      <c r="K142" s="67">
        <f t="shared" si="12"/>
        <v>0</v>
      </c>
      <c r="L142" s="67">
        <f t="shared" ref="L142:L205" si="14">K142*$F$6</f>
        <v>0</v>
      </c>
      <c r="O142" s="12"/>
      <c r="P142" s="12"/>
      <c r="Q142" s="12"/>
      <c r="R142" s="12"/>
      <c r="S142" s="12"/>
      <c r="T142" s="12"/>
      <c r="U142" s="12">
        <f t="shared" ref="U142:U173" si="15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ref="H143:H206" si="16">ROUND(IF(F143&gt;=2800,2800*$D$8,F143*$D$8),2)</f>
        <v>0</v>
      </c>
      <c r="I143" s="67">
        <f t="shared" ref="I143:I206" si="17">ROUND(IF(F143&gt;=2800,2800,F143)*(13.71%+(1-13.71%)*9%)*G143*$D$8,2)</f>
        <v>0</v>
      </c>
      <c r="J143" s="67">
        <f t="shared" ref="J143:J206" si="18">ROUND(IF(F143&gt;=2800,2800,F143)*($F$5%+9.76%+6.5%)*G143*$D$8,2)</f>
        <v>0</v>
      </c>
      <c r="K143" s="67">
        <f t="shared" si="12"/>
        <v>0</v>
      </c>
      <c r="L143" s="67">
        <f t="shared" si="14"/>
        <v>0</v>
      </c>
      <c r="O143" s="12"/>
      <c r="P143" s="12"/>
      <c r="Q143" s="12"/>
      <c r="R143" s="12"/>
      <c r="S143" s="12"/>
      <c r="T143" s="12"/>
      <c r="U143" s="12">
        <f t="shared" si="15"/>
        <v>10</v>
      </c>
    </row>
    <row r="144" spans="1:21" customFormat="1" ht="15.7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6"/>
        <v>0</v>
      </c>
      <c r="I144" s="67">
        <f t="shared" si="17"/>
        <v>0</v>
      </c>
      <c r="J144" s="67">
        <f t="shared" si="18"/>
        <v>0</v>
      </c>
      <c r="K144" s="67">
        <f t="shared" ref="K144:K207" si="19">ROUND(J144+H144*(1-(13.71%+(1-13.71%)*9%)*(1-G144)),2)</f>
        <v>0</v>
      </c>
      <c r="L144" s="67">
        <f t="shared" si="14"/>
        <v>0</v>
      </c>
      <c r="O144" s="12"/>
      <c r="P144" s="12"/>
      <c r="Q144" s="12"/>
      <c r="R144" s="12"/>
      <c r="S144" s="12"/>
      <c r="T144" s="12"/>
      <c r="U144" s="12">
        <f t="shared" si="15"/>
        <v>10</v>
      </c>
    </row>
    <row r="145" spans="1:21" customFormat="1" ht="15.7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6"/>
        <v>0</v>
      </c>
      <c r="I145" s="67">
        <f t="shared" si="17"/>
        <v>0</v>
      </c>
      <c r="J145" s="67">
        <f t="shared" si="18"/>
        <v>0</v>
      </c>
      <c r="K145" s="67">
        <f t="shared" si="19"/>
        <v>0</v>
      </c>
      <c r="L145" s="67">
        <f t="shared" si="14"/>
        <v>0</v>
      </c>
      <c r="O145" s="12"/>
      <c r="P145" s="12"/>
      <c r="Q145" s="12"/>
      <c r="R145" s="12"/>
      <c r="S145" s="12"/>
      <c r="T145" s="12"/>
      <c r="U145" s="12">
        <f t="shared" si="15"/>
        <v>10</v>
      </c>
    </row>
    <row r="146" spans="1:21" customFormat="1" ht="15.7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6"/>
        <v>0</v>
      </c>
      <c r="I146" s="67">
        <f t="shared" si="17"/>
        <v>0</v>
      </c>
      <c r="J146" s="67">
        <f t="shared" si="18"/>
        <v>0</v>
      </c>
      <c r="K146" s="67">
        <f t="shared" si="19"/>
        <v>0</v>
      </c>
      <c r="L146" s="67">
        <f t="shared" si="14"/>
        <v>0</v>
      </c>
      <c r="O146" s="12"/>
      <c r="P146" s="12"/>
      <c r="Q146" s="12"/>
      <c r="R146" s="12"/>
      <c r="S146" s="12"/>
      <c r="T146" s="12"/>
      <c r="U146" s="12">
        <f t="shared" si="15"/>
        <v>10</v>
      </c>
    </row>
    <row r="147" spans="1:21" customFormat="1" ht="15.7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6"/>
        <v>0</v>
      </c>
      <c r="I147" s="67">
        <f t="shared" si="17"/>
        <v>0</v>
      </c>
      <c r="J147" s="67">
        <f t="shared" si="18"/>
        <v>0</v>
      </c>
      <c r="K147" s="67">
        <f t="shared" si="19"/>
        <v>0</v>
      </c>
      <c r="L147" s="67">
        <f t="shared" si="14"/>
        <v>0</v>
      </c>
      <c r="O147" s="12"/>
      <c r="P147" s="12"/>
      <c r="Q147" s="12"/>
      <c r="R147" s="12"/>
      <c r="S147" s="12"/>
      <c r="T147" s="12"/>
      <c r="U147" s="12">
        <f t="shared" si="15"/>
        <v>10</v>
      </c>
    </row>
    <row r="148" spans="1:21" customFormat="1" ht="15.7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6"/>
        <v>0</v>
      </c>
      <c r="I148" s="67">
        <f t="shared" si="17"/>
        <v>0</v>
      </c>
      <c r="J148" s="67">
        <f t="shared" si="18"/>
        <v>0</v>
      </c>
      <c r="K148" s="67">
        <f t="shared" si="19"/>
        <v>0</v>
      </c>
      <c r="L148" s="67">
        <f t="shared" si="14"/>
        <v>0</v>
      </c>
      <c r="O148" s="12"/>
      <c r="P148" s="12"/>
      <c r="Q148" s="12"/>
      <c r="R148" s="12"/>
      <c r="S148" s="12"/>
      <c r="T148" s="12"/>
      <c r="U148" s="12">
        <f t="shared" si="15"/>
        <v>10</v>
      </c>
    </row>
    <row r="149" spans="1:21" customFormat="1" ht="15.7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6"/>
        <v>0</v>
      </c>
      <c r="I149" s="67">
        <f t="shared" si="17"/>
        <v>0</v>
      </c>
      <c r="J149" s="67">
        <f t="shared" si="18"/>
        <v>0</v>
      </c>
      <c r="K149" s="67">
        <f t="shared" si="19"/>
        <v>0</v>
      </c>
      <c r="L149" s="67">
        <f t="shared" si="14"/>
        <v>0</v>
      </c>
      <c r="O149" s="12"/>
      <c r="P149" s="12"/>
      <c r="Q149" s="12"/>
      <c r="R149" s="12"/>
      <c r="S149" s="12"/>
      <c r="T149" s="12"/>
      <c r="U149" s="12">
        <f t="shared" si="15"/>
        <v>10</v>
      </c>
    </row>
    <row r="150" spans="1:21" customFormat="1" ht="15.7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6"/>
        <v>0</v>
      </c>
      <c r="I150" s="67">
        <f t="shared" si="17"/>
        <v>0</v>
      </c>
      <c r="J150" s="67">
        <f t="shared" si="18"/>
        <v>0</v>
      </c>
      <c r="K150" s="67">
        <f t="shared" si="19"/>
        <v>0</v>
      </c>
      <c r="L150" s="67">
        <f t="shared" si="14"/>
        <v>0</v>
      </c>
      <c r="O150" s="12"/>
      <c r="P150" s="12"/>
      <c r="Q150" s="12"/>
      <c r="R150" s="12"/>
      <c r="S150" s="12"/>
      <c r="T150" s="12"/>
      <c r="U150" s="12">
        <f t="shared" si="15"/>
        <v>10</v>
      </c>
    </row>
    <row r="151" spans="1:21" customFormat="1" ht="15.7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6"/>
        <v>0</v>
      </c>
      <c r="I151" s="67">
        <f t="shared" si="17"/>
        <v>0</v>
      </c>
      <c r="J151" s="67">
        <f t="shared" si="18"/>
        <v>0</v>
      </c>
      <c r="K151" s="67">
        <f t="shared" si="19"/>
        <v>0</v>
      </c>
      <c r="L151" s="67">
        <f t="shared" si="14"/>
        <v>0</v>
      </c>
      <c r="O151" s="12"/>
      <c r="P151" s="12"/>
      <c r="Q151" s="12"/>
      <c r="R151" s="12"/>
      <c r="S151" s="12"/>
      <c r="T151" s="12"/>
      <c r="U151" s="12">
        <f t="shared" si="15"/>
        <v>10</v>
      </c>
    </row>
    <row r="152" spans="1:21" customFormat="1" ht="15.7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6"/>
        <v>0</v>
      </c>
      <c r="I152" s="67">
        <f t="shared" si="17"/>
        <v>0</v>
      </c>
      <c r="J152" s="67">
        <f t="shared" si="18"/>
        <v>0</v>
      </c>
      <c r="K152" s="67">
        <f t="shared" si="19"/>
        <v>0</v>
      </c>
      <c r="L152" s="67">
        <f t="shared" si="14"/>
        <v>0</v>
      </c>
      <c r="O152" s="12"/>
      <c r="P152" s="12"/>
      <c r="Q152" s="12"/>
      <c r="R152" s="12"/>
      <c r="S152" s="12"/>
      <c r="T152" s="12"/>
      <c r="U152" s="12">
        <f t="shared" si="15"/>
        <v>10</v>
      </c>
    </row>
    <row r="153" spans="1:21" customFormat="1" ht="15.7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6"/>
        <v>0</v>
      </c>
      <c r="I153" s="67">
        <f t="shared" si="17"/>
        <v>0</v>
      </c>
      <c r="J153" s="67">
        <f t="shared" si="18"/>
        <v>0</v>
      </c>
      <c r="K153" s="67">
        <f t="shared" si="19"/>
        <v>0</v>
      </c>
      <c r="L153" s="67">
        <f t="shared" si="14"/>
        <v>0</v>
      </c>
      <c r="O153" s="12"/>
      <c r="P153" s="12"/>
      <c r="Q153" s="12"/>
      <c r="R153" s="12"/>
      <c r="S153" s="12"/>
      <c r="T153" s="12"/>
      <c r="U153" s="12">
        <f t="shared" si="15"/>
        <v>10</v>
      </c>
    </row>
    <row r="154" spans="1:21" customFormat="1" ht="15.7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6"/>
        <v>0</v>
      </c>
      <c r="I154" s="67">
        <f t="shared" si="17"/>
        <v>0</v>
      </c>
      <c r="J154" s="67">
        <f t="shared" si="18"/>
        <v>0</v>
      </c>
      <c r="K154" s="67">
        <f t="shared" si="19"/>
        <v>0</v>
      </c>
      <c r="L154" s="67">
        <f t="shared" si="14"/>
        <v>0</v>
      </c>
      <c r="O154" s="12"/>
      <c r="P154" s="12"/>
      <c r="Q154" s="12"/>
      <c r="R154" s="12"/>
      <c r="S154" s="12"/>
      <c r="T154" s="12"/>
      <c r="U154" s="12">
        <f t="shared" si="15"/>
        <v>10</v>
      </c>
    </row>
    <row r="155" spans="1:21" customFormat="1" ht="15.7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6"/>
        <v>0</v>
      </c>
      <c r="I155" s="67">
        <f t="shared" si="17"/>
        <v>0</v>
      </c>
      <c r="J155" s="67">
        <f t="shared" si="18"/>
        <v>0</v>
      </c>
      <c r="K155" s="67">
        <f t="shared" si="19"/>
        <v>0</v>
      </c>
      <c r="L155" s="67">
        <f t="shared" si="14"/>
        <v>0</v>
      </c>
      <c r="O155" s="12"/>
      <c r="P155" s="12"/>
      <c r="Q155" s="12"/>
      <c r="R155" s="12"/>
      <c r="S155" s="12"/>
      <c r="T155" s="12"/>
      <c r="U155" s="12">
        <f t="shared" si="15"/>
        <v>10</v>
      </c>
    </row>
    <row r="156" spans="1:21" customFormat="1" ht="15.7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6"/>
        <v>0</v>
      </c>
      <c r="I156" s="67">
        <f t="shared" si="17"/>
        <v>0</v>
      </c>
      <c r="J156" s="67">
        <f t="shared" si="18"/>
        <v>0</v>
      </c>
      <c r="K156" s="67">
        <f t="shared" si="19"/>
        <v>0</v>
      </c>
      <c r="L156" s="67">
        <f t="shared" si="14"/>
        <v>0</v>
      </c>
      <c r="O156" s="12"/>
      <c r="P156" s="12"/>
      <c r="Q156" s="12"/>
      <c r="R156" s="12"/>
      <c r="S156" s="12"/>
      <c r="T156" s="12"/>
      <c r="U156" s="12">
        <f t="shared" si="15"/>
        <v>10</v>
      </c>
    </row>
    <row r="157" spans="1:21" customFormat="1" ht="15.7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6"/>
        <v>0</v>
      </c>
      <c r="I157" s="67">
        <f t="shared" si="17"/>
        <v>0</v>
      </c>
      <c r="J157" s="67">
        <f t="shared" si="18"/>
        <v>0</v>
      </c>
      <c r="K157" s="67">
        <f t="shared" si="19"/>
        <v>0</v>
      </c>
      <c r="L157" s="67">
        <f t="shared" si="14"/>
        <v>0</v>
      </c>
      <c r="O157" s="12"/>
      <c r="P157" s="12"/>
      <c r="Q157" s="12"/>
      <c r="R157" s="12"/>
      <c r="S157" s="12"/>
      <c r="T157" s="12"/>
      <c r="U157" s="12">
        <f t="shared" si="15"/>
        <v>10</v>
      </c>
    </row>
    <row r="158" spans="1:21" customFormat="1" ht="15.7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6"/>
        <v>0</v>
      </c>
      <c r="I158" s="67">
        <f t="shared" si="17"/>
        <v>0</v>
      </c>
      <c r="J158" s="67">
        <f t="shared" si="18"/>
        <v>0</v>
      </c>
      <c r="K158" s="67">
        <f t="shared" si="19"/>
        <v>0</v>
      </c>
      <c r="L158" s="67">
        <f t="shared" si="14"/>
        <v>0</v>
      </c>
      <c r="O158" s="12"/>
      <c r="P158" s="12"/>
      <c r="Q158" s="12"/>
      <c r="R158" s="12"/>
      <c r="S158" s="12"/>
      <c r="T158" s="12"/>
      <c r="U158" s="12">
        <f t="shared" si="15"/>
        <v>10</v>
      </c>
    </row>
    <row r="159" spans="1:21" customFormat="1" ht="15.7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6"/>
        <v>0</v>
      </c>
      <c r="I159" s="67">
        <f t="shared" si="17"/>
        <v>0</v>
      </c>
      <c r="J159" s="67">
        <f t="shared" si="18"/>
        <v>0</v>
      </c>
      <c r="K159" s="67">
        <f t="shared" si="19"/>
        <v>0</v>
      </c>
      <c r="L159" s="67">
        <f t="shared" si="14"/>
        <v>0</v>
      </c>
      <c r="O159" s="12"/>
      <c r="P159" s="12"/>
      <c r="Q159" s="12"/>
      <c r="R159" s="12"/>
      <c r="S159" s="12"/>
      <c r="T159" s="12"/>
      <c r="U159" s="12">
        <f t="shared" si="15"/>
        <v>10</v>
      </c>
    </row>
    <row r="160" spans="1:21" customFormat="1" ht="15.7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6"/>
        <v>0</v>
      </c>
      <c r="I160" s="67">
        <f t="shared" si="17"/>
        <v>0</v>
      </c>
      <c r="J160" s="67">
        <f t="shared" si="18"/>
        <v>0</v>
      </c>
      <c r="K160" s="67">
        <f t="shared" si="19"/>
        <v>0</v>
      </c>
      <c r="L160" s="67">
        <f t="shared" si="14"/>
        <v>0</v>
      </c>
      <c r="O160" s="12"/>
      <c r="P160" s="12"/>
      <c r="Q160" s="12"/>
      <c r="R160" s="12"/>
      <c r="S160" s="12"/>
      <c r="T160" s="12"/>
      <c r="U160" s="12">
        <f t="shared" si="15"/>
        <v>10</v>
      </c>
    </row>
    <row r="161" spans="1:21" customFormat="1" ht="15.7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6"/>
        <v>0</v>
      </c>
      <c r="I161" s="67">
        <f t="shared" si="17"/>
        <v>0</v>
      </c>
      <c r="J161" s="67">
        <f t="shared" si="18"/>
        <v>0</v>
      </c>
      <c r="K161" s="67">
        <f t="shared" si="19"/>
        <v>0</v>
      </c>
      <c r="L161" s="67">
        <f t="shared" si="14"/>
        <v>0</v>
      </c>
      <c r="O161" s="12"/>
      <c r="P161" s="12"/>
      <c r="Q161" s="12"/>
      <c r="R161" s="12"/>
      <c r="S161" s="12"/>
      <c r="T161" s="12"/>
      <c r="U161" s="12">
        <f t="shared" si="15"/>
        <v>10</v>
      </c>
    </row>
    <row r="162" spans="1:21" customFormat="1" ht="15.7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6"/>
        <v>0</v>
      </c>
      <c r="I162" s="67">
        <f t="shared" si="17"/>
        <v>0</v>
      </c>
      <c r="J162" s="67">
        <f t="shared" si="18"/>
        <v>0</v>
      </c>
      <c r="K162" s="67">
        <f t="shared" si="19"/>
        <v>0</v>
      </c>
      <c r="L162" s="67">
        <f t="shared" si="14"/>
        <v>0</v>
      </c>
      <c r="O162" s="12"/>
      <c r="P162" s="12"/>
      <c r="Q162" s="12"/>
      <c r="R162" s="12"/>
      <c r="S162" s="12"/>
      <c r="T162" s="12"/>
      <c r="U162" s="12">
        <f t="shared" si="15"/>
        <v>10</v>
      </c>
    </row>
    <row r="163" spans="1:21" customFormat="1" ht="15.7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6"/>
        <v>0</v>
      </c>
      <c r="I163" s="67">
        <f t="shared" si="17"/>
        <v>0</v>
      </c>
      <c r="J163" s="67">
        <f t="shared" si="18"/>
        <v>0</v>
      </c>
      <c r="K163" s="67">
        <f t="shared" si="19"/>
        <v>0</v>
      </c>
      <c r="L163" s="67">
        <f t="shared" si="14"/>
        <v>0</v>
      </c>
      <c r="O163" s="12"/>
      <c r="P163" s="12"/>
      <c r="Q163" s="12"/>
      <c r="R163" s="12"/>
      <c r="S163" s="12"/>
      <c r="T163" s="12"/>
      <c r="U163" s="12">
        <f t="shared" si="15"/>
        <v>10</v>
      </c>
    </row>
    <row r="164" spans="1:21" customFormat="1" ht="15.7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6"/>
        <v>0</v>
      </c>
      <c r="I164" s="67">
        <f t="shared" si="17"/>
        <v>0</v>
      </c>
      <c r="J164" s="67">
        <f t="shared" si="18"/>
        <v>0</v>
      </c>
      <c r="K164" s="67">
        <f t="shared" si="19"/>
        <v>0</v>
      </c>
      <c r="L164" s="67">
        <f t="shared" si="14"/>
        <v>0</v>
      </c>
      <c r="O164" s="12"/>
      <c r="P164" s="12"/>
      <c r="Q164" s="12"/>
      <c r="R164" s="12"/>
      <c r="S164" s="12"/>
      <c r="T164" s="12"/>
      <c r="U164" s="12">
        <f t="shared" si="15"/>
        <v>10</v>
      </c>
    </row>
    <row r="165" spans="1:21" customFormat="1" ht="15.7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6"/>
        <v>0</v>
      </c>
      <c r="I165" s="67">
        <f t="shared" si="17"/>
        <v>0</v>
      </c>
      <c r="J165" s="67">
        <f t="shared" si="18"/>
        <v>0</v>
      </c>
      <c r="K165" s="67">
        <f t="shared" si="19"/>
        <v>0</v>
      </c>
      <c r="L165" s="67">
        <f t="shared" si="14"/>
        <v>0</v>
      </c>
      <c r="O165" s="12"/>
      <c r="P165" s="12"/>
      <c r="Q165" s="12"/>
      <c r="R165" s="12"/>
      <c r="S165" s="12"/>
      <c r="T165" s="12"/>
      <c r="U165" s="12">
        <f t="shared" si="15"/>
        <v>10</v>
      </c>
    </row>
    <row r="166" spans="1:21" customFormat="1" ht="15.7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6"/>
        <v>0</v>
      </c>
      <c r="I166" s="67">
        <f t="shared" si="17"/>
        <v>0</v>
      </c>
      <c r="J166" s="67">
        <f t="shared" si="18"/>
        <v>0</v>
      </c>
      <c r="K166" s="67">
        <f t="shared" si="19"/>
        <v>0</v>
      </c>
      <c r="L166" s="67">
        <f t="shared" si="14"/>
        <v>0</v>
      </c>
      <c r="O166" s="12"/>
      <c r="P166" s="12"/>
      <c r="Q166" s="12"/>
      <c r="R166" s="12"/>
      <c r="S166" s="12"/>
      <c r="T166" s="12"/>
      <c r="U166" s="12">
        <f t="shared" si="15"/>
        <v>10</v>
      </c>
    </row>
    <row r="167" spans="1:21" customFormat="1" ht="15.7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6"/>
        <v>0</v>
      </c>
      <c r="I167" s="67">
        <f t="shared" si="17"/>
        <v>0</v>
      </c>
      <c r="J167" s="67">
        <f t="shared" si="18"/>
        <v>0</v>
      </c>
      <c r="K167" s="67">
        <f t="shared" si="19"/>
        <v>0</v>
      </c>
      <c r="L167" s="67">
        <f t="shared" si="14"/>
        <v>0</v>
      </c>
      <c r="O167" s="12"/>
      <c r="P167" s="12"/>
      <c r="Q167" s="12"/>
      <c r="R167" s="12"/>
      <c r="S167" s="12"/>
      <c r="T167" s="12"/>
      <c r="U167" s="12">
        <f t="shared" si="15"/>
        <v>10</v>
      </c>
    </row>
    <row r="168" spans="1:21" customFormat="1" ht="15.7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6"/>
        <v>0</v>
      </c>
      <c r="I168" s="67">
        <f t="shared" si="17"/>
        <v>0</v>
      </c>
      <c r="J168" s="67">
        <f t="shared" si="18"/>
        <v>0</v>
      </c>
      <c r="K168" s="67">
        <f t="shared" si="19"/>
        <v>0</v>
      </c>
      <c r="L168" s="67">
        <f t="shared" si="14"/>
        <v>0</v>
      </c>
      <c r="O168" s="12"/>
      <c r="P168" s="12"/>
      <c r="Q168" s="12"/>
      <c r="R168" s="12"/>
      <c r="S168" s="12"/>
      <c r="T168" s="12"/>
      <c r="U168" s="12">
        <f t="shared" si="15"/>
        <v>10</v>
      </c>
    </row>
    <row r="169" spans="1:21" customFormat="1" ht="15.7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6"/>
        <v>0</v>
      </c>
      <c r="I169" s="67">
        <f t="shared" si="17"/>
        <v>0</v>
      </c>
      <c r="J169" s="67">
        <f t="shared" si="18"/>
        <v>0</v>
      </c>
      <c r="K169" s="67">
        <f t="shared" si="19"/>
        <v>0</v>
      </c>
      <c r="L169" s="67">
        <f t="shared" si="14"/>
        <v>0</v>
      </c>
      <c r="O169" s="12"/>
      <c r="P169" s="12"/>
      <c r="Q169" s="12"/>
      <c r="R169" s="12"/>
      <c r="S169" s="12"/>
      <c r="T169" s="12"/>
      <c r="U169" s="12">
        <f t="shared" si="15"/>
        <v>10</v>
      </c>
    </row>
    <row r="170" spans="1:21" customFormat="1" ht="15.7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6"/>
        <v>0</v>
      </c>
      <c r="I170" s="67">
        <f t="shared" si="17"/>
        <v>0</v>
      </c>
      <c r="J170" s="67">
        <f t="shared" si="18"/>
        <v>0</v>
      </c>
      <c r="K170" s="67">
        <f t="shared" si="19"/>
        <v>0</v>
      </c>
      <c r="L170" s="67">
        <f t="shared" si="14"/>
        <v>0</v>
      </c>
      <c r="O170" s="12"/>
      <c r="P170" s="12"/>
      <c r="Q170" s="12"/>
      <c r="R170" s="12"/>
      <c r="S170" s="12"/>
      <c r="T170" s="12"/>
      <c r="U170" s="12">
        <f t="shared" si="15"/>
        <v>10</v>
      </c>
    </row>
    <row r="171" spans="1:21" customFormat="1" ht="15.7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6"/>
        <v>0</v>
      </c>
      <c r="I171" s="67">
        <f t="shared" si="17"/>
        <v>0</v>
      </c>
      <c r="J171" s="67">
        <f t="shared" si="18"/>
        <v>0</v>
      </c>
      <c r="K171" s="67">
        <f t="shared" si="19"/>
        <v>0</v>
      </c>
      <c r="L171" s="67">
        <f t="shared" si="14"/>
        <v>0</v>
      </c>
      <c r="O171" s="12"/>
      <c r="P171" s="12"/>
      <c r="Q171" s="12"/>
      <c r="R171" s="12"/>
      <c r="S171" s="12"/>
      <c r="T171" s="12"/>
      <c r="U171" s="12">
        <f t="shared" si="15"/>
        <v>10</v>
      </c>
    </row>
    <row r="172" spans="1:21" customFormat="1" ht="15.7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6"/>
        <v>0</v>
      </c>
      <c r="I172" s="67">
        <f t="shared" si="17"/>
        <v>0</v>
      </c>
      <c r="J172" s="67">
        <f t="shared" si="18"/>
        <v>0</v>
      </c>
      <c r="K172" s="67">
        <f t="shared" si="19"/>
        <v>0</v>
      </c>
      <c r="L172" s="67">
        <f t="shared" si="14"/>
        <v>0</v>
      </c>
      <c r="O172" s="12"/>
      <c r="P172" s="12"/>
      <c r="Q172" s="12"/>
      <c r="R172" s="12"/>
      <c r="S172" s="12"/>
      <c r="T172" s="12"/>
      <c r="U172" s="12">
        <f t="shared" si="15"/>
        <v>10</v>
      </c>
    </row>
    <row r="173" spans="1:21" customFormat="1" ht="15.7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6"/>
        <v>0</v>
      </c>
      <c r="I173" s="67">
        <f t="shared" si="17"/>
        <v>0</v>
      </c>
      <c r="J173" s="67">
        <f t="shared" si="18"/>
        <v>0</v>
      </c>
      <c r="K173" s="67">
        <f t="shared" si="19"/>
        <v>0</v>
      </c>
      <c r="L173" s="67">
        <f t="shared" si="14"/>
        <v>0</v>
      </c>
      <c r="O173" s="12"/>
      <c r="P173" s="12"/>
      <c r="Q173" s="12"/>
      <c r="R173" s="12"/>
      <c r="S173" s="12"/>
      <c r="T173" s="12"/>
      <c r="U173" s="12">
        <f t="shared" si="15"/>
        <v>10</v>
      </c>
    </row>
    <row r="174" spans="1:21" customFormat="1" ht="15.7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6"/>
        <v>0</v>
      </c>
      <c r="I174" s="67">
        <f t="shared" si="17"/>
        <v>0</v>
      </c>
      <c r="J174" s="67">
        <f t="shared" si="18"/>
        <v>0</v>
      </c>
      <c r="K174" s="67">
        <f t="shared" si="19"/>
        <v>0</v>
      </c>
      <c r="L174" s="67">
        <f t="shared" si="14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6"/>
        <v>0</v>
      </c>
      <c r="I175" s="67">
        <f t="shared" si="17"/>
        <v>0</v>
      </c>
      <c r="J175" s="67">
        <f t="shared" si="18"/>
        <v>0</v>
      </c>
      <c r="K175" s="67">
        <f t="shared" si="19"/>
        <v>0</v>
      </c>
      <c r="L175" s="67">
        <f t="shared" si="14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6"/>
        <v>0</v>
      </c>
      <c r="I176" s="67">
        <f t="shared" si="17"/>
        <v>0</v>
      </c>
      <c r="J176" s="67">
        <f t="shared" si="18"/>
        <v>0</v>
      </c>
      <c r="K176" s="67">
        <f t="shared" si="19"/>
        <v>0</v>
      </c>
      <c r="L176" s="67">
        <f t="shared" si="14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6"/>
        <v>0</v>
      </c>
      <c r="I177" s="67">
        <f t="shared" si="17"/>
        <v>0</v>
      </c>
      <c r="J177" s="67">
        <f t="shared" si="18"/>
        <v>0</v>
      </c>
      <c r="K177" s="67">
        <f t="shared" si="19"/>
        <v>0</v>
      </c>
      <c r="L177" s="67">
        <f t="shared" si="14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6"/>
        <v>0</v>
      </c>
      <c r="I178" s="67">
        <f t="shared" si="17"/>
        <v>0</v>
      </c>
      <c r="J178" s="67">
        <f t="shared" si="18"/>
        <v>0</v>
      </c>
      <c r="K178" s="67">
        <f t="shared" si="19"/>
        <v>0</v>
      </c>
      <c r="L178" s="67">
        <f t="shared" si="14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6"/>
        <v>0</v>
      </c>
      <c r="I179" s="67">
        <f t="shared" si="17"/>
        <v>0</v>
      </c>
      <c r="J179" s="67">
        <f t="shared" si="18"/>
        <v>0</v>
      </c>
      <c r="K179" s="67">
        <f t="shared" si="19"/>
        <v>0</v>
      </c>
      <c r="L179" s="67">
        <f t="shared" si="14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6"/>
        <v>0</v>
      </c>
      <c r="I180" s="67">
        <f t="shared" si="17"/>
        <v>0</v>
      </c>
      <c r="J180" s="67">
        <f t="shared" si="18"/>
        <v>0</v>
      </c>
      <c r="K180" s="67">
        <f t="shared" si="19"/>
        <v>0</v>
      </c>
      <c r="L180" s="67">
        <f t="shared" si="14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6"/>
        <v>0</v>
      </c>
      <c r="I181" s="67">
        <f t="shared" si="17"/>
        <v>0</v>
      </c>
      <c r="J181" s="67">
        <f t="shared" si="18"/>
        <v>0</v>
      </c>
      <c r="K181" s="67">
        <f t="shared" si="19"/>
        <v>0</v>
      </c>
      <c r="L181" s="67">
        <f t="shared" si="14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6"/>
        <v>0</v>
      </c>
      <c r="I182" s="67">
        <f t="shared" si="17"/>
        <v>0</v>
      </c>
      <c r="J182" s="67">
        <f t="shared" si="18"/>
        <v>0</v>
      </c>
      <c r="K182" s="67">
        <f t="shared" si="19"/>
        <v>0</v>
      </c>
      <c r="L182" s="67">
        <f t="shared" si="14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6"/>
        <v>0</v>
      </c>
      <c r="I183" s="67">
        <f t="shared" si="17"/>
        <v>0</v>
      </c>
      <c r="J183" s="67">
        <f t="shared" si="18"/>
        <v>0</v>
      </c>
      <c r="K183" s="67">
        <f t="shared" si="19"/>
        <v>0</v>
      </c>
      <c r="L183" s="67">
        <f t="shared" si="14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6"/>
        <v>0</v>
      </c>
      <c r="I184" s="67">
        <f t="shared" si="17"/>
        <v>0</v>
      </c>
      <c r="J184" s="67">
        <f t="shared" si="18"/>
        <v>0</v>
      </c>
      <c r="K184" s="67">
        <f t="shared" si="19"/>
        <v>0</v>
      </c>
      <c r="L184" s="67">
        <f t="shared" si="14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6"/>
        <v>0</v>
      </c>
      <c r="I185" s="67">
        <f t="shared" si="17"/>
        <v>0</v>
      </c>
      <c r="J185" s="67">
        <f t="shared" si="18"/>
        <v>0</v>
      </c>
      <c r="K185" s="67">
        <f t="shared" si="19"/>
        <v>0</v>
      </c>
      <c r="L185" s="67">
        <f t="shared" si="14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6"/>
        <v>0</v>
      </c>
      <c r="I186" s="67">
        <f t="shared" si="17"/>
        <v>0</v>
      </c>
      <c r="J186" s="67">
        <f t="shared" si="18"/>
        <v>0</v>
      </c>
      <c r="K186" s="67">
        <f t="shared" si="19"/>
        <v>0</v>
      </c>
      <c r="L186" s="67">
        <f t="shared" si="14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6"/>
        <v>0</v>
      </c>
      <c r="I187" s="67">
        <f t="shared" si="17"/>
        <v>0</v>
      </c>
      <c r="J187" s="67">
        <f t="shared" si="18"/>
        <v>0</v>
      </c>
      <c r="K187" s="67">
        <f t="shared" si="19"/>
        <v>0</v>
      </c>
      <c r="L187" s="67">
        <f t="shared" si="14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6"/>
        <v>0</v>
      </c>
      <c r="I188" s="67">
        <f t="shared" si="17"/>
        <v>0</v>
      </c>
      <c r="J188" s="67">
        <f t="shared" si="18"/>
        <v>0</v>
      </c>
      <c r="K188" s="67">
        <f t="shared" si="19"/>
        <v>0</v>
      </c>
      <c r="L188" s="67">
        <f t="shared" si="14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6"/>
        <v>0</v>
      </c>
      <c r="I189" s="67">
        <f t="shared" si="17"/>
        <v>0</v>
      </c>
      <c r="J189" s="67">
        <f t="shared" si="18"/>
        <v>0</v>
      </c>
      <c r="K189" s="67">
        <f t="shared" si="19"/>
        <v>0</v>
      </c>
      <c r="L189" s="67">
        <f t="shared" si="14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6"/>
        <v>0</v>
      </c>
      <c r="I190" s="67">
        <f t="shared" si="17"/>
        <v>0</v>
      </c>
      <c r="J190" s="67">
        <f t="shared" si="18"/>
        <v>0</v>
      </c>
      <c r="K190" s="67">
        <f t="shared" si="19"/>
        <v>0</v>
      </c>
      <c r="L190" s="67">
        <f t="shared" si="14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6"/>
        <v>0</v>
      </c>
      <c r="I191" s="67">
        <f t="shared" si="17"/>
        <v>0</v>
      </c>
      <c r="J191" s="67">
        <f t="shared" si="18"/>
        <v>0</v>
      </c>
      <c r="K191" s="67">
        <f t="shared" si="19"/>
        <v>0</v>
      </c>
      <c r="L191" s="67">
        <f t="shared" si="14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6"/>
        <v>0</v>
      </c>
      <c r="I192" s="67">
        <f t="shared" si="17"/>
        <v>0</v>
      </c>
      <c r="J192" s="67">
        <f t="shared" si="18"/>
        <v>0</v>
      </c>
      <c r="K192" s="67">
        <f t="shared" si="19"/>
        <v>0</v>
      </c>
      <c r="L192" s="67">
        <f t="shared" si="14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6"/>
        <v>0</v>
      </c>
      <c r="I193" s="67">
        <f t="shared" si="17"/>
        <v>0</v>
      </c>
      <c r="J193" s="67">
        <f t="shared" si="18"/>
        <v>0</v>
      </c>
      <c r="K193" s="67">
        <f t="shared" si="19"/>
        <v>0</v>
      </c>
      <c r="L193" s="67">
        <f t="shared" si="14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6"/>
        <v>0</v>
      </c>
      <c r="I194" s="67">
        <f t="shared" si="17"/>
        <v>0</v>
      </c>
      <c r="J194" s="67">
        <f t="shared" si="18"/>
        <v>0</v>
      </c>
      <c r="K194" s="67">
        <f t="shared" si="19"/>
        <v>0</v>
      </c>
      <c r="L194" s="67">
        <f t="shared" si="14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6"/>
        <v>0</v>
      </c>
      <c r="I195" s="67">
        <f t="shared" si="17"/>
        <v>0</v>
      </c>
      <c r="J195" s="67">
        <f t="shared" si="18"/>
        <v>0</v>
      </c>
      <c r="K195" s="67">
        <f t="shared" si="19"/>
        <v>0</v>
      </c>
      <c r="L195" s="67">
        <f t="shared" si="14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6"/>
        <v>0</v>
      </c>
      <c r="I196" s="67">
        <f t="shared" si="17"/>
        <v>0</v>
      </c>
      <c r="J196" s="67">
        <f t="shared" si="18"/>
        <v>0</v>
      </c>
      <c r="K196" s="67">
        <f t="shared" si="19"/>
        <v>0</v>
      </c>
      <c r="L196" s="67">
        <f t="shared" si="14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6"/>
        <v>0</v>
      </c>
      <c r="I197" s="67">
        <f t="shared" si="17"/>
        <v>0</v>
      </c>
      <c r="J197" s="67">
        <f t="shared" si="18"/>
        <v>0</v>
      </c>
      <c r="K197" s="67">
        <f t="shared" si="19"/>
        <v>0</v>
      </c>
      <c r="L197" s="67">
        <f t="shared" si="14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6"/>
        <v>0</v>
      </c>
      <c r="I198" s="67">
        <f t="shared" si="17"/>
        <v>0</v>
      </c>
      <c r="J198" s="67">
        <f t="shared" si="18"/>
        <v>0</v>
      </c>
      <c r="K198" s="67">
        <f t="shared" si="19"/>
        <v>0</v>
      </c>
      <c r="L198" s="67">
        <f t="shared" si="14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6"/>
        <v>0</v>
      </c>
      <c r="I199" s="67">
        <f t="shared" si="17"/>
        <v>0</v>
      </c>
      <c r="J199" s="67">
        <f t="shared" si="18"/>
        <v>0</v>
      </c>
      <c r="K199" s="67">
        <f t="shared" si="19"/>
        <v>0</v>
      </c>
      <c r="L199" s="67">
        <f t="shared" si="14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6"/>
        <v>0</v>
      </c>
      <c r="I200" s="67">
        <f t="shared" si="17"/>
        <v>0</v>
      </c>
      <c r="J200" s="67">
        <f t="shared" si="18"/>
        <v>0</v>
      </c>
      <c r="K200" s="67">
        <f t="shared" si="19"/>
        <v>0</v>
      </c>
      <c r="L200" s="67">
        <f t="shared" si="14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6"/>
        <v>0</v>
      </c>
      <c r="I201" s="67">
        <f t="shared" si="17"/>
        <v>0</v>
      </c>
      <c r="J201" s="67">
        <f t="shared" si="18"/>
        <v>0</v>
      </c>
      <c r="K201" s="67">
        <f t="shared" si="19"/>
        <v>0</v>
      </c>
      <c r="L201" s="67">
        <f t="shared" si="14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6"/>
        <v>0</v>
      </c>
      <c r="I202" s="67">
        <f t="shared" si="17"/>
        <v>0</v>
      </c>
      <c r="J202" s="67">
        <f t="shared" si="18"/>
        <v>0</v>
      </c>
      <c r="K202" s="67">
        <f t="shared" si="19"/>
        <v>0</v>
      </c>
      <c r="L202" s="67">
        <f t="shared" si="14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6"/>
        <v>0</v>
      </c>
      <c r="I203" s="67">
        <f t="shared" si="17"/>
        <v>0</v>
      </c>
      <c r="J203" s="67">
        <f t="shared" si="18"/>
        <v>0</v>
      </c>
      <c r="K203" s="67">
        <f t="shared" si="19"/>
        <v>0</v>
      </c>
      <c r="L203" s="67">
        <f t="shared" si="14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6"/>
        <v>0</v>
      </c>
      <c r="I204" s="67">
        <f t="shared" si="17"/>
        <v>0</v>
      </c>
      <c r="J204" s="67">
        <f t="shared" si="18"/>
        <v>0</v>
      </c>
      <c r="K204" s="67">
        <f t="shared" si="19"/>
        <v>0</v>
      </c>
      <c r="L204" s="67">
        <f t="shared" si="14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6"/>
        <v>0</v>
      </c>
      <c r="I205" s="67">
        <f t="shared" si="17"/>
        <v>0</v>
      </c>
      <c r="J205" s="67">
        <f t="shared" si="18"/>
        <v>0</v>
      </c>
      <c r="K205" s="67">
        <f t="shared" si="19"/>
        <v>0</v>
      </c>
      <c r="L205" s="67">
        <f t="shared" si="14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si="16"/>
        <v>0</v>
      </c>
      <c r="I206" s="67">
        <f t="shared" si="17"/>
        <v>0</v>
      </c>
      <c r="J206" s="67">
        <f t="shared" si="18"/>
        <v>0</v>
      </c>
      <c r="K206" s="67">
        <f t="shared" si="19"/>
        <v>0</v>
      </c>
      <c r="L206" s="67">
        <f t="shared" ref="L206:L262" si="21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ref="H207:H262" si="22">ROUND(IF(F207&gt;=2800,2800*$D$8,F207*$D$8),2)</f>
        <v>0</v>
      </c>
      <c r="I207" s="67">
        <f t="shared" ref="I207:I262" si="23">ROUND(IF(F207&gt;=2800,2800,F207)*(13.71%+(1-13.71%)*9%)*G207*$D$8,2)</f>
        <v>0</v>
      </c>
      <c r="J207" s="67">
        <f t="shared" ref="J207:J262" si="24">ROUND(IF(F207&gt;=2800,2800,F207)*($F$5%+9.76%+6.5%)*G207*$D$8,2)</f>
        <v>0</v>
      </c>
      <c r="K207" s="67">
        <f t="shared" si="19"/>
        <v>0</v>
      </c>
      <c r="L207" s="67">
        <f t="shared" si="21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2"/>
        <v>0</v>
      </c>
      <c r="I208" s="67">
        <f t="shared" si="23"/>
        <v>0</v>
      </c>
      <c r="J208" s="67">
        <f t="shared" si="24"/>
        <v>0</v>
      </c>
      <c r="K208" s="67">
        <f t="shared" ref="K208:K262" si="25">ROUND(J208+H208*(1-(13.71%+(1-13.71%)*9%)*(1-G208)),2)</f>
        <v>0</v>
      </c>
      <c r="L208" s="67">
        <f t="shared" si="21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2"/>
        <v>0</v>
      </c>
      <c r="I209" s="67">
        <f t="shared" si="23"/>
        <v>0</v>
      </c>
      <c r="J209" s="67">
        <f t="shared" si="24"/>
        <v>0</v>
      </c>
      <c r="K209" s="67">
        <f t="shared" si="25"/>
        <v>0</v>
      </c>
      <c r="L209" s="67">
        <f t="shared" si="21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2"/>
        <v>0</v>
      </c>
      <c r="I210" s="67">
        <f t="shared" si="23"/>
        <v>0</v>
      </c>
      <c r="J210" s="67">
        <f t="shared" si="24"/>
        <v>0</v>
      </c>
      <c r="K210" s="67">
        <f t="shared" si="25"/>
        <v>0</v>
      </c>
      <c r="L210" s="67">
        <f t="shared" si="21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2"/>
        <v>0</v>
      </c>
      <c r="I211" s="67">
        <f t="shared" si="23"/>
        <v>0</v>
      </c>
      <c r="J211" s="67">
        <f t="shared" si="24"/>
        <v>0</v>
      </c>
      <c r="K211" s="67">
        <f t="shared" si="25"/>
        <v>0</v>
      </c>
      <c r="L211" s="67">
        <f t="shared" si="21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2"/>
        <v>0</v>
      </c>
      <c r="I212" s="67">
        <f t="shared" si="23"/>
        <v>0</v>
      </c>
      <c r="J212" s="67">
        <f t="shared" si="24"/>
        <v>0</v>
      </c>
      <c r="K212" s="67">
        <f t="shared" si="25"/>
        <v>0</v>
      </c>
      <c r="L212" s="67">
        <f t="shared" si="21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2"/>
        <v>0</v>
      </c>
      <c r="I213" s="67">
        <f t="shared" si="23"/>
        <v>0</v>
      </c>
      <c r="J213" s="67">
        <f t="shared" si="24"/>
        <v>0</v>
      </c>
      <c r="K213" s="67">
        <f t="shared" si="25"/>
        <v>0</v>
      </c>
      <c r="L213" s="67">
        <f t="shared" si="21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2"/>
        <v>0</v>
      </c>
      <c r="I214" s="67">
        <f t="shared" si="23"/>
        <v>0</v>
      </c>
      <c r="J214" s="67">
        <f t="shared" si="24"/>
        <v>0</v>
      </c>
      <c r="K214" s="67">
        <f t="shared" si="25"/>
        <v>0</v>
      </c>
      <c r="L214" s="67">
        <f t="shared" si="21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2"/>
        <v>0</v>
      </c>
      <c r="I215" s="67">
        <f t="shared" si="23"/>
        <v>0</v>
      </c>
      <c r="J215" s="67">
        <f t="shared" si="24"/>
        <v>0</v>
      </c>
      <c r="K215" s="67">
        <f t="shared" si="25"/>
        <v>0</v>
      </c>
      <c r="L215" s="67">
        <f t="shared" si="21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2"/>
        <v>0</v>
      </c>
      <c r="I216" s="67">
        <f t="shared" si="23"/>
        <v>0</v>
      </c>
      <c r="J216" s="67">
        <f t="shared" si="24"/>
        <v>0</v>
      </c>
      <c r="K216" s="67">
        <f t="shared" si="25"/>
        <v>0</v>
      </c>
      <c r="L216" s="67">
        <f t="shared" si="21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2"/>
        <v>0</v>
      </c>
      <c r="I217" s="67">
        <f t="shared" si="23"/>
        <v>0</v>
      </c>
      <c r="J217" s="67">
        <f t="shared" si="24"/>
        <v>0</v>
      </c>
      <c r="K217" s="67">
        <f t="shared" si="25"/>
        <v>0</v>
      </c>
      <c r="L217" s="67">
        <f t="shared" si="21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2"/>
        <v>0</v>
      </c>
      <c r="I218" s="67">
        <f t="shared" si="23"/>
        <v>0</v>
      </c>
      <c r="J218" s="67">
        <f t="shared" si="24"/>
        <v>0</v>
      </c>
      <c r="K218" s="67">
        <f t="shared" si="25"/>
        <v>0</v>
      </c>
      <c r="L218" s="67">
        <f t="shared" si="21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2"/>
        <v>0</v>
      </c>
      <c r="I219" s="67">
        <f t="shared" si="23"/>
        <v>0</v>
      </c>
      <c r="J219" s="67">
        <f t="shared" si="24"/>
        <v>0</v>
      </c>
      <c r="K219" s="67">
        <f t="shared" si="25"/>
        <v>0</v>
      </c>
      <c r="L219" s="67">
        <f t="shared" si="21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2"/>
        <v>0</v>
      </c>
      <c r="I220" s="67">
        <f t="shared" si="23"/>
        <v>0</v>
      </c>
      <c r="J220" s="67">
        <f t="shared" si="24"/>
        <v>0</v>
      </c>
      <c r="K220" s="67">
        <f t="shared" si="25"/>
        <v>0</v>
      </c>
      <c r="L220" s="67">
        <f t="shared" si="21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2"/>
        <v>0</v>
      </c>
      <c r="I221" s="67">
        <f t="shared" si="23"/>
        <v>0</v>
      </c>
      <c r="J221" s="67">
        <f t="shared" si="24"/>
        <v>0</v>
      </c>
      <c r="K221" s="67">
        <f t="shared" si="25"/>
        <v>0</v>
      </c>
      <c r="L221" s="67">
        <f t="shared" si="21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2"/>
        <v>0</v>
      </c>
      <c r="I222" s="67">
        <f t="shared" si="23"/>
        <v>0</v>
      </c>
      <c r="J222" s="67">
        <f t="shared" si="24"/>
        <v>0</v>
      </c>
      <c r="K222" s="67">
        <f t="shared" si="25"/>
        <v>0</v>
      </c>
      <c r="L222" s="67">
        <f t="shared" si="21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2"/>
        <v>0</v>
      </c>
      <c r="I223" s="67">
        <f t="shared" si="23"/>
        <v>0</v>
      </c>
      <c r="J223" s="67">
        <f t="shared" si="24"/>
        <v>0</v>
      </c>
      <c r="K223" s="67">
        <f t="shared" si="25"/>
        <v>0</v>
      </c>
      <c r="L223" s="67">
        <f t="shared" si="21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2"/>
        <v>0</v>
      </c>
      <c r="I224" s="67">
        <f t="shared" si="23"/>
        <v>0</v>
      </c>
      <c r="J224" s="67">
        <f t="shared" si="24"/>
        <v>0</v>
      </c>
      <c r="K224" s="67">
        <f t="shared" si="25"/>
        <v>0</v>
      </c>
      <c r="L224" s="67">
        <f t="shared" si="21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2"/>
        <v>0</v>
      </c>
      <c r="I225" s="67">
        <f t="shared" si="23"/>
        <v>0</v>
      </c>
      <c r="J225" s="67">
        <f t="shared" si="24"/>
        <v>0</v>
      </c>
      <c r="K225" s="67">
        <f t="shared" si="25"/>
        <v>0</v>
      </c>
      <c r="L225" s="67">
        <f t="shared" si="21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2"/>
        <v>0</v>
      </c>
      <c r="I226" s="67">
        <f t="shared" si="23"/>
        <v>0</v>
      </c>
      <c r="J226" s="67">
        <f t="shared" si="24"/>
        <v>0</v>
      </c>
      <c r="K226" s="67">
        <f t="shared" si="25"/>
        <v>0</v>
      </c>
      <c r="L226" s="67">
        <f t="shared" si="21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2"/>
        <v>0</v>
      </c>
      <c r="I227" s="67">
        <f t="shared" si="23"/>
        <v>0</v>
      </c>
      <c r="J227" s="67">
        <f t="shared" si="24"/>
        <v>0</v>
      </c>
      <c r="K227" s="67">
        <f t="shared" si="25"/>
        <v>0</v>
      </c>
      <c r="L227" s="67">
        <f t="shared" si="21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2"/>
        <v>0</v>
      </c>
      <c r="I228" s="67">
        <f t="shared" si="23"/>
        <v>0</v>
      </c>
      <c r="J228" s="67">
        <f t="shared" si="24"/>
        <v>0</v>
      </c>
      <c r="K228" s="67">
        <f t="shared" si="25"/>
        <v>0</v>
      </c>
      <c r="L228" s="67">
        <f t="shared" si="21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2"/>
        <v>0</v>
      </c>
      <c r="I229" s="67">
        <f t="shared" si="23"/>
        <v>0</v>
      </c>
      <c r="J229" s="67">
        <f t="shared" si="24"/>
        <v>0</v>
      </c>
      <c r="K229" s="67">
        <f t="shared" si="25"/>
        <v>0</v>
      </c>
      <c r="L229" s="67">
        <f t="shared" si="21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2"/>
        <v>0</v>
      </c>
      <c r="I230" s="67">
        <f t="shared" si="23"/>
        <v>0</v>
      </c>
      <c r="J230" s="67">
        <f t="shared" si="24"/>
        <v>0</v>
      </c>
      <c r="K230" s="67">
        <f t="shared" si="25"/>
        <v>0</v>
      </c>
      <c r="L230" s="67">
        <f t="shared" si="21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2"/>
        <v>0</v>
      </c>
      <c r="I231" s="67">
        <f t="shared" si="23"/>
        <v>0</v>
      </c>
      <c r="J231" s="67">
        <f t="shared" si="24"/>
        <v>0</v>
      </c>
      <c r="K231" s="67">
        <f t="shared" si="25"/>
        <v>0</v>
      </c>
      <c r="L231" s="67">
        <f t="shared" si="21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2"/>
        <v>0</v>
      </c>
      <c r="I232" s="67">
        <f t="shared" si="23"/>
        <v>0</v>
      </c>
      <c r="J232" s="67">
        <f t="shared" si="24"/>
        <v>0</v>
      </c>
      <c r="K232" s="67">
        <f t="shared" si="25"/>
        <v>0</v>
      </c>
      <c r="L232" s="67">
        <f t="shared" si="21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2"/>
        <v>0</v>
      </c>
      <c r="I233" s="67">
        <f t="shared" si="23"/>
        <v>0</v>
      </c>
      <c r="J233" s="67">
        <f t="shared" si="24"/>
        <v>0</v>
      </c>
      <c r="K233" s="67">
        <f t="shared" si="25"/>
        <v>0</v>
      </c>
      <c r="L233" s="67">
        <f t="shared" si="21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2"/>
        <v>0</v>
      </c>
      <c r="I234" s="67">
        <f t="shared" si="23"/>
        <v>0</v>
      </c>
      <c r="J234" s="67">
        <f t="shared" si="24"/>
        <v>0</v>
      </c>
      <c r="K234" s="67">
        <f t="shared" si="25"/>
        <v>0</v>
      </c>
      <c r="L234" s="67">
        <f t="shared" si="21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2"/>
        <v>0</v>
      </c>
      <c r="I235" s="67">
        <f t="shared" si="23"/>
        <v>0</v>
      </c>
      <c r="J235" s="67">
        <f t="shared" si="24"/>
        <v>0</v>
      </c>
      <c r="K235" s="67">
        <f t="shared" si="25"/>
        <v>0</v>
      </c>
      <c r="L235" s="67">
        <f t="shared" si="21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2"/>
        <v>0</v>
      </c>
      <c r="I236" s="67">
        <f t="shared" si="23"/>
        <v>0</v>
      </c>
      <c r="J236" s="67">
        <f t="shared" si="24"/>
        <v>0</v>
      </c>
      <c r="K236" s="67">
        <f t="shared" si="25"/>
        <v>0</v>
      </c>
      <c r="L236" s="67">
        <f t="shared" si="21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2"/>
        <v>0</v>
      </c>
      <c r="I237" s="67">
        <f t="shared" si="23"/>
        <v>0</v>
      </c>
      <c r="J237" s="67">
        <f t="shared" si="24"/>
        <v>0</v>
      </c>
      <c r="K237" s="67">
        <f t="shared" si="25"/>
        <v>0</v>
      </c>
      <c r="L237" s="67">
        <f t="shared" si="21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2"/>
        <v>0</v>
      </c>
      <c r="I238" s="67">
        <f t="shared" si="23"/>
        <v>0</v>
      </c>
      <c r="J238" s="67">
        <f t="shared" si="24"/>
        <v>0</v>
      </c>
      <c r="K238" s="67">
        <f t="shared" si="25"/>
        <v>0</v>
      </c>
      <c r="L238" s="67">
        <f t="shared" si="21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2"/>
        <v>0</v>
      </c>
      <c r="I239" s="67">
        <f t="shared" si="23"/>
        <v>0</v>
      </c>
      <c r="J239" s="67">
        <f t="shared" si="24"/>
        <v>0</v>
      </c>
      <c r="K239" s="67">
        <f t="shared" si="25"/>
        <v>0</v>
      </c>
      <c r="L239" s="67">
        <f t="shared" si="21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2"/>
        <v>0</v>
      </c>
      <c r="I240" s="67">
        <f t="shared" si="23"/>
        <v>0</v>
      </c>
      <c r="J240" s="67">
        <f t="shared" si="24"/>
        <v>0</v>
      </c>
      <c r="K240" s="67">
        <f t="shared" si="25"/>
        <v>0</v>
      </c>
      <c r="L240" s="67">
        <f t="shared" si="21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2"/>
        <v>0</v>
      </c>
      <c r="I241" s="67">
        <f t="shared" si="23"/>
        <v>0</v>
      </c>
      <c r="J241" s="67">
        <f t="shared" si="24"/>
        <v>0</v>
      </c>
      <c r="K241" s="67">
        <f t="shared" si="25"/>
        <v>0</v>
      </c>
      <c r="L241" s="67">
        <f t="shared" si="21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2"/>
        <v>0</v>
      </c>
      <c r="I242" s="67">
        <f t="shared" si="23"/>
        <v>0</v>
      </c>
      <c r="J242" s="67">
        <f t="shared" si="24"/>
        <v>0</v>
      </c>
      <c r="K242" s="67">
        <f t="shared" si="25"/>
        <v>0</v>
      </c>
      <c r="L242" s="67">
        <f t="shared" si="21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2"/>
        <v>0</v>
      </c>
      <c r="I243" s="67">
        <f t="shared" si="23"/>
        <v>0</v>
      </c>
      <c r="J243" s="67">
        <f t="shared" si="24"/>
        <v>0</v>
      </c>
      <c r="K243" s="67">
        <f t="shared" si="25"/>
        <v>0</v>
      </c>
      <c r="L243" s="67">
        <f t="shared" si="21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2"/>
        <v>0</v>
      </c>
      <c r="I244" s="67">
        <f t="shared" si="23"/>
        <v>0</v>
      </c>
      <c r="J244" s="67">
        <f t="shared" si="24"/>
        <v>0</v>
      </c>
      <c r="K244" s="67">
        <f t="shared" si="25"/>
        <v>0</v>
      </c>
      <c r="L244" s="67">
        <f t="shared" si="21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2"/>
        <v>0</v>
      </c>
      <c r="I245" s="67">
        <f t="shared" si="23"/>
        <v>0</v>
      </c>
      <c r="J245" s="67">
        <f t="shared" si="24"/>
        <v>0</v>
      </c>
      <c r="K245" s="67">
        <f t="shared" si="25"/>
        <v>0</v>
      </c>
      <c r="L245" s="67">
        <f t="shared" si="21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2"/>
        <v>0</v>
      </c>
      <c r="I246" s="67">
        <f t="shared" si="23"/>
        <v>0</v>
      </c>
      <c r="J246" s="67">
        <f t="shared" si="24"/>
        <v>0</v>
      </c>
      <c r="K246" s="67">
        <f t="shared" si="25"/>
        <v>0</v>
      </c>
      <c r="L246" s="67">
        <f t="shared" si="21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2"/>
        <v>0</v>
      </c>
      <c r="I247" s="67">
        <f t="shared" si="23"/>
        <v>0</v>
      </c>
      <c r="J247" s="67">
        <f t="shared" si="24"/>
        <v>0</v>
      </c>
      <c r="K247" s="67">
        <f t="shared" si="25"/>
        <v>0</v>
      </c>
      <c r="L247" s="67">
        <f t="shared" si="21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2"/>
        <v>0</v>
      </c>
      <c r="I248" s="67">
        <f t="shared" si="23"/>
        <v>0</v>
      </c>
      <c r="J248" s="67">
        <f t="shared" si="24"/>
        <v>0</v>
      </c>
      <c r="K248" s="67">
        <f t="shared" si="25"/>
        <v>0</v>
      </c>
      <c r="L248" s="67">
        <f t="shared" si="21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2"/>
        <v>0</v>
      </c>
      <c r="I249" s="67">
        <f t="shared" si="23"/>
        <v>0</v>
      </c>
      <c r="J249" s="67">
        <f t="shared" si="24"/>
        <v>0</v>
      </c>
      <c r="K249" s="67">
        <f t="shared" si="25"/>
        <v>0</v>
      </c>
      <c r="L249" s="67">
        <f t="shared" si="21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2"/>
        <v>0</v>
      </c>
      <c r="I250" s="67">
        <f t="shared" si="23"/>
        <v>0</v>
      </c>
      <c r="J250" s="67">
        <f t="shared" si="24"/>
        <v>0</v>
      </c>
      <c r="K250" s="67">
        <f t="shared" si="25"/>
        <v>0</v>
      </c>
      <c r="L250" s="67">
        <f t="shared" si="21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2"/>
        <v>0</v>
      </c>
      <c r="I251" s="67">
        <f t="shared" si="23"/>
        <v>0</v>
      </c>
      <c r="J251" s="67">
        <f t="shared" si="24"/>
        <v>0</v>
      </c>
      <c r="K251" s="67">
        <f t="shared" si="25"/>
        <v>0</v>
      </c>
      <c r="L251" s="67">
        <f t="shared" si="21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2"/>
        <v>0</v>
      </c>
      <c r="I252" s="67">
        <f t="shared" si="23"/>
        <v>0</v>
      </c>
      <c r="J252" s="67">
        <f t="shared" si="24"/>
        <v>0</v>
      </c>
      <c r="K252" s="67">
        <f t="shared" si="25"/>
        <v>0</v>
      </c>
      <c r="L252" s="67">
        <f t="shared" si="21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2"/>
        <v>0</v>
      </c>
      <c r="I253" s="67">
        <f t="shared" si="23"/>
        <v>0</v>
      </c>
      <c r="J253" s="67">
        <f t="shared" si="24"/>
        <v>0</v>
      </c>
      <c r="K253" s="67">
        <f t="shared" si="25"/>
        <v>0</v>
      </c>
      <c r="L253" s="67">
        <f t="shared" si="21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2"/>
        <v>0</v>
      </c>
      <c r="I254" s="67">
        <f t="shared" si="23"/>
        <v>0</v>
      </c>
      <c r="J254" s="67">
        <f t="shared" si="24"/>
        <v>0</v>
      </c>
      <c r="K254" s="67">
        <f t="shared" si="25"/>
        <v>0</v>
      </c>
      <c r="L254" s="67">
        <f t="shared" si="21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2"/>
        <v>0</v>
      </c>
      <c r="I255" s="67">
        <f t="shared" si="23"/>
        <v>0</v>
      </c>
      <c r="J255" s="67">
        <f t="shared" si="24"/>
        <v>0</v>
      </c>
      <c r="K255" s="67">
        <f t="shared" si="25"/>
        <v>0</v>
      </c>
      <c r="L255" s="67">
        <f t="shared" si="21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2"/>
        <v>0</v>
      </c>
      <c r="I256" s="67">
        <f t="shared" si="23"/>
        <v>0</v>
      </c>
      <c r="J256" s="67">
        <f t="shared" si="24"/>
        <v>0</v>
      </c>
      <c r="K256" s="67">
        <f t="shared" si="25"/>
        <v>0</v>
      </c>
      <c r="L256" s="67">
        <f t="shared" si="21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2"/>
        <v>0</v>
      </c>
      <c r="I257" s="67">
        <f t="shared" si="23"/>
        <v>0</v>
      </c>
      <c r="J257" s="67">
        <f t="shared" si="24"/>
        <v>0</v>
      </c>
      <c r="K257" s="67">
        <f t="shared" si="25"/>
        <v>0</v>
      </c>
      <c r="L257" s="67">
        <f t="shared" si="21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2"/>
        <v>0</v>
      </c>
      <c r="I258" s="67">
        <f t="shared" si="23"/>
        <v>0</v>
      </c>
      <c r="J258" s="67">
        <f t="shared" si="24"/>
        <v>0</v>
      </c>
      <c r="K258" s="67">
        <f t="shared" si="25"/>
        <v>0</v>
      </c>
      <c r="L258" s="67">
        <f t="shared" si="21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2"/>
        <v>0</v>
      </c>
      <c r="I259" s="67">
        <f t="shared" si="23"/>
        <v>0</v>
      </c>
      <c r="J259" s="67">
        <f t="shared" si="24"/>
        <v>0</v>
      </c>
      <c r="K259" s="67">
        <f t="shared" si="25"/>
        <v>0</v>
      </c>
      <c r="L259" s="67">
        <f t="shared" si="21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2"/>
        <v>0</v>
      </c>
      <c r="I260" s="67">
        <f t="shared" si="23"/>
        <v>0</v>
      </c>
      <c r="J260" s="67">
        <f t="shared" si="24"/>
        <v>0</v>
      </c>
      <c r="K260" s="67">
        <f t="shared" si="25"/>
        <v>0</v>
      </c>
      <c r="L260" s="67">
        <f t="shared" si="21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2"/>
        <v>0</v>
      </c>
      <c r="I261" s="67">
        <f t="shared" si="23"/>
        <v>0</v>
      </c>
      <c r="J261" s="67">
        <f t="shared" si="24"/>
        <v>0</v>
      </c>
      <c r="K261" s="67">
        <f t="shared" si="25"/>
        <v>0</v>
      </c>
      <c r="L261" s="67">
        <f t="shared" si="21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69">
        <f t="shared" si="22"/>
        <v>0</v>
      </c>
      <c r="I262" s="68">
        <f t="shared" si="23"/>
        <v>0</v>
      </c>
      <c r="J262" s="70">
        <f t="shared" si="24"/>
        <v>0</v>
      </c>
      <c r="K262" s="68">
        <f t="shared" si="25"/>
        <v>0</v>
      </c>
      <c r="L262" s="70">
        <f t="shared" si="21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bBGDSSthmfoMbmCEcoKnqBH2jhKyFjR3STp9OapQ/rCgtbJfkt8EA6IOsuavtKkFSlBJpFv3AXFTFg5vbe6DcQ==" saltValue="LNRVl9n33ETjR70oi8ccAA==" spinCount="100000" sheet="1" formatCells="0" formatColumns="0" formatRows="0" insertColumns="0" insertHyperlinks="0" deleteColumns="0" deleteRows="0" sort="0" autoFilter="0" pivotTables="0"/>
  <mergeCells count="26"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  <mergeCell ref="L9:L10"/>
    <mergeCell ref="G9:H9"/>
    <mergeCell ref="G10:H10"/>
    <mergeCell ref="A7:C7"/>
    <mergeCell ref="A8:C8"/>
    <mergeCell ref="J9:K10"/>
    <mergeCell ref="A9:F11"/>
    <mergeCell ref="A6:E6"/>
    <mergeCell ref="A1:L1"/>
    <mergeCell ref="A2:L2"/>
    <mergeCell ref="A3:L3"/>
    <mergeCell ref="A5:E5"/>
    <mergeCell ref="H5:K5"/>
    <mergeCell ref="H6:L6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" error="Wynagrodzenia brutto pracownika jest wartością niepoprawną.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A8" sqref="A8"/>
    </sheetView>
  </sheetViews>
  <sheetFormatPr defaultRowHeight="1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33" customFormat="1" ht="29.25" thickBot="1">
      <c r="A2" s="92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33" customFormat="1" ht="35.25" customHeight="1" thickBot="1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P3" s="1"/>
      <c r="Q3" s="1"/>
      <c r="R3" s="1"/>
      <c r="S3" s="1"/>
    </row>
    <row r="4" spans="1:33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>
      <c r="A5" s="124" t="s">
        <v>40</v>
      </c>
      <c r="B5" s="86"/>
      <c r="C5" s="86"/>
      <c r="D5" s="86"/>
      <c r="E5" s="86"/>
      <c r="F5" s="86"/>
      <c r="G5" s="86"/>
      <c r="H5" s="82"/>
      <c r="I5" s="82"/>
      <c r="J5" s="82"/>
      <c r="K5" s="21"/>
      <c r="L5" s="123"/>
      <c r="M5" s="123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>
      <c r="A6" s="125"/>
      <c r="B6" s="87"/>
      <c r="C6" s="87"/>
      <c r="D6" s="87"/>
      <c r="E6" s="87"/>
      <c r="F6" s="87"/>
      <c r="G6" s="87"/>
      <c r="H6" s="110" t="s">
        <v>21</v>
      </c>
      <c r="I6" s="110"/>
      <c r="J6" s="110"/>
      <c r="K6" s="110"/>
      <c r="L6" s="110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>
      <c r="A7" s="111" t="s">
        <v>8</v>
      </c>
      <c r="B7" s="112"/>
      <c r="C7" s="112"/>
      <c r="D7" s="112"/>
      <c r="E7" s="112"/>
      <c r="F7" s="102" t="s">
        <v>6</v>
      </c>
      <c r="G7" s="102" t="s">
        <v>29</v>
      </c>
      <c r="H7" s="102" t="s">
        <v>10</v>
      </c>
      <c r="I7" s="102" t="s">
        <v>11</v>
      </c>
      <c r="J7" s="102" t="s">
        <v>15</v>
      </c>
      <c r="K7" s="102" t="s">
        <v>12</v>
      </c>
      <c r="L7" s="102" t="s">
        <v>13</v>
      </c>
      <c r="M7" s="102" t="s">
        <v>14</v>
      </c>
      <c r="N7" s="102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103"/>
      <c r="G8" s="103"/>
      <c r="H8" s="103"/>
      <c r="I8" s="103"/>
      <c r="J8" s="103"/>
      <c r="K8" s="103"/>
      <c r="L8" s="103"/>
      <c r="M8" s="103"/>
      <c r="N8" s="103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ROUND(IF(F9&gt;=2800,2800*'dofinansowanie umów o pracę'!$D$8,F9*'dofinansowanie umów o pracę'!$D$8),2)</f>
        <v>0</v>
      </c>
      <c r="K9" s="65">
        <f>IFERROR(ROUND(IF(F9&gt;2800,G9/F9*2800,G9)*H9*'dofinansowanie umów o pracę'!$D$8,2),0)</f>
        <v>0</v>
      </c>
      <c r="L9" s="66">
        <f>ROUND(IF(F9&gt;2800,I9/F9*2800,I9)*H9*'dofinansowanie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ROUND(IF(F10&gt;=2800,2800*'dofinansowanie umów o pracę'!$D$8,F10*'dofinansowanie umów o pracę'!$D$8),2)</f>
        <v>0</v>
      </c>
      <c r="K10" s="67">
        <f>IFERROR(ROUND(IF(F10&gt;2800,G10/F10*2800,G10)*H10*'dofinansowanie umów o pracę'!$D$8,2),0)</f>
        <v>0</v>
      </c>
      <c r="L10" s="67">
        <f>ROUND(IF(F10&gt;2800,I10/F10*2800,I10)*H10*'dofinansowanie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ROUND(IF(F11&gt;=2800,2800*'dofinansowanie umów o pracę'!$D$8,F11*'dofinansowanie umów o pracę'!$D$8),2)</f>
        <v>0</v>
      </c>
      <c r="K11" s="67">
        <f>IFERROR(ROUND(IF(F11&gt;2800,G11/F11*2800,G11)*H11*'dofinansowanie umów o pracę'!$D$8,2),0)</f>
        <v>0</v>
      </c>
      <c r="L11" s="67">
        <f>ROUND(IF(F11&gt;2800,I11/F11*2800,I11)*H11*'dofinansowanie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ROUND(IF(F12&gt;=2800,2800*'dofinansowanie umów o pracę'!$D$8,F12*'dofinansowanie umów o pracę'!$D$8),2)</f>
        <v>0</v>
      </c>
      <c r="K12" s="67">
        <f>IFERROR(ROUND(IF(F12&gt;2800,G12/F12*2800,G12)*H12*'dofinansowanie umów o pracę'!$D$8,2),0)</f>
        <v>0</v>
      </c>
      <c r="L12" s="67">
        <f>ROUND(IF(F12&gt;2800,I12/F12*2800,I12)*H12*'dofinansowanie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ROUND(IF(F13&gt;=2800,2800*'dofinansowanie umów o pracę'!$D$8,F13*'dofinansowanie umów o pracę'!$D$8),2)</f>
        <v>0</v>
      </c>
      <c r="K13" s="67">
        <f>IFERROR(ROUND(IF(F13&gt;2800,G13/F13*2800,G13)*H13*'dofinansowanie umów o pracę'!$D$8,2),0)</f>
        <v>0</v>
      </c>
      <c r="L13" s="67">
        <f>ROUND(IF(F13&gt;2800,I13/F13*2800,I13)*H13*'dofinansowanie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ROUND(IF(F14&gt;=2800,2800*'dofinansowanie umów o pracę'!$D$8,F14*'dofinansowanie umów o pracę'!$D$8),2)</f>
        <v>0</v>
      </c>
      <c r="K14" s="67">
        <f>IFERROR(ROUND(IF(F14&gt;2800,G14/F14*2800,G14)*H14*'dofinansowanie umów o pracę'!$D$8,2),0)</f>
        <v>0</v>
      </c>
      <c r="L14" s="67">
        <f>ROUND(IF(F14&gt;2800,I14/F14*2800,I14)*H14*'dofinansowanie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ROUND(IF(F15&gt;=2800,2800*'dofinansowanie umów o pracę'!$D$8,F15*'dofinansowanie umów o pracę'!$D$8),2)</f>
        <v>0</v>
      </c>
      <c r="K15" s="67">
        <f>IFERROR(ROUND(IF(F15&gt;2800,G15/F15*2800,G15)*H15*'dofinansowanie umów o pracę'!$D$8,2),0)</f>
        <v>0</v>
      </c>
      <c r="L15" s="67">
        <f>ROUND(IF(F15&gt;2800,I15/F15*2800,I15)*H15*'dofinansowanie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ROUND(IF(F16&gt;=2800,2800*'dofinansowanie umów o pracę'!$D$8,F16*'dofinansowanie umów o pracę'!$D$8),2)</f>
        <v>0</v>
      </c>
      <c r="K16" s="67">
        <f>IFERROR(ROUND(IF(F16&gt;2800,G16/F16*2800,G16)*H16*'dofinansowanie umów o pracę'!$D$8,2),0)</f>
        <v>0</v>
      </c>
      <c r="L16" s="67">
        <f>ROUND(IF(F16&gt;2800,I16/F16*2800,I16)*H16*'dofinansowanie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ROUND(IF(F17&gt;=2800,2800*'dofinansowanie umów o pracę'!$D$8,F17*'dofinansowanie umów o pracę'!$D$8),2)</f>
        <v>0</v>
      </c>
      <c r="K17" s="67">
        <f>IFERROR(ROUND(IF(F17&gt;2800,G17/F17*2800,G17)*H17*'dofinansowanie umów o pracę'!$D$8,2),0)</f>
        <v>0</v>
      </c>
      <c r="L17" s="67">
        <f>ROUND(IF(F17&gt;2800,I17/F17*2800,I17)*H17*'dofinansowanie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ROUND(IF(F18&gt;=2800,2800*'dofinansowanie umów o pracę'!$D$8,F18*'dofinansowanie umów o pracę'!$D$8),2)</f>
        <v>0</v>
      </c>
      <c r="K18" s="67">
        <f>IFERROR(ROUND(IF(F18&gt;2800,G18/F18*2800,G18)*H18*'dofinansowanie umów o pracę'!$D$8,2),0)</f>
        <v>0</v>
      </c>
      <c r="L18" s="67">
        <f>ROUND(IF(F18&gt;2800,I18/F18*2800,I18)*H18*'dofinansowanie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ROUND(IF(F19&gt;=2800,2800*'dofinansowanie umów o pracę'!$D$8,F19*'dofinansowanie umów o pracę'!$D$8),2)</f>
        <v>0</v>
      </c>
      <c r="K19" s="67">
        <f>IFERROR(ROUND(IF(F19&gt;2800,G19/F19*2800,G19)*H19*'dofinansowanie umów o pracę'!$D$8,2),0)</f>
        <v>0</v>
      </c>
      <c r="L19" s="67">
        <f>ROUND(IF(F19&gt;2800,I19/F19*2800,I19)*H19*'dofinansowanie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ROUND(IF(F20&gt;=2800,2800*'dofinansowanie umów o pracę'!$D$8,F20*'dofinansowanie umów o pracę'!$D$8),2)</f>
        <v>0</v>
      </c>
      <c r="K20" s="67">
        <f>IFERROR(ROUND(IF(F20&gt;2800,G20/F20*2800,G20)*H20*'dofinansowanie umów o pracę'!$D$8,2),0)</f>
        <v>0</v>
      </c>
      <c r="L20" s="67">
        <f>ROUND(IF(F20&gt;2800,I20/F20*2800,I20)*H20*'dofinansowanie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ROUND(IF(F21&gt;=2800,2800*'dofinansowanie umów o pracę'!$D$8,F21*'dofinansowanie umów o pracę'!$D$8),2)</f>
        <v>0</v>
      </c>
      <c r="K21" s="67">
        <f>IFERROR(ROUND(IF(F21&gt;2800,G21/F21*2800,G21)*H21*'dofinansowanie umów o pracę'!$D$8,2),0)</f>
        <v>0</v>
      </c>
      <c r="L21" s="67">
        <f>ROUND(IF(F21&gt;2800,I21/F21*2800,I21)*H21*'dofinansowanie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ROUND(IF(F22&gt;=2800,2800*'dofinansowanie umów o pracę'!$D$8,F22*'dofinansowanie umów o pracę'!$D$8),2)</f>
        <v>0</v>
      </c>
      <c r="K22" s="67">
        <f>IFERROR(ROUND(IF(F22&gt;2800,G22/F22*2800,G22)*H22*'dofinansowanie umów o pracę'!$D$8,2),0)</f>
        <v>0</v>
      </c>
      <c r="L22" s="67">
        <f>ROUND(IF(F22&gt;2800,I22/F22*2800,I22)*H22*'dofinansowanie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ROUND(IF(F23&gt;=2800,2800*'dofinansowanie umów o pracę'!$D$8,F23*'dofinansowanie umów o pracę'!$D$8),2)</f>
        <v>0</v>
      </c>
      <c r="K23" s="67">
        <f>IFERROR(ROUND(IF(F23&gt;2800,G23/F23*2800,G23)*H23*'dofinansowanie umów o pracę'!$D$8,2),0)</f>
        <v>0</v>
      </c>
      <c r="L23" s="67">
        <f>ROUND(IF(F23&gt;2800,I23/F23*2800,I23)*H23*'dofinansowanie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ROUND(IF(F24&gt;=2800,2800*'dofinansowanie umów o pracę'!$D$8,F24*'dofinansowanie umów o pracę'!$D$8),2)</f>
        <v>0</v>
      </c>
      <c r="K24" s="67">
        <f>IFERROR(ROUND(IF(F24&gt;2800,G24/F24*2800,G24)*H24*'dofinansowanie umów o pracę'!$D$8,2),0)</f>
        <v>0</v>
      </c>
      <c r="L24" s="67">
        <f>ROUND(IF(F24&gt;2800,I24/F24*2800,I24)*H24*'dofinansowanie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ROUND(IF(F25&gt;=2800,2800*'dofinansowanie umów o pracę'!$D$8,F25*'dofinansowanie umów o pracę'!$D$8),2)</f>
        <v>0</v>
      </c>
      <c r="K25" s="67">
        <f>IFERROR(ROUND(IF(F25&gt;2800,G25/F25*2800,G25)*H25*'dofinansowanie umów o pracę'!$D$8,2),0)</f>
        <v>0</v>
      </c>
      <c r="L25" s="67">
        <f>ROUND(IF(F25&gt;2800,I25/F25*2800,I25)*H25*'dofinansowanie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ROUND(IF(F26&gt;=2800,2800*'dofinansowanie umów o pracę'!$D$8,F26*'dofinansowanie umów o pracę'!$D$8),2)</f>
        <v>0</v>
      </c>
      <c r="K26" s="67">
        <f>IFERROR(ROUND(IF(F26&gt;2800,G26/F26*2800,G26)*H26*'dofinansowanie umów o pracę'!$D$8,2),0)</f>
        <v>0</v>
      </c>
      <c r="L26" s="67">
        <f>ROUND(IF(F26&gt;2800,I26/F26*2800,I26)*H26*'dofinansowanie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ROUND(IF(F27&gt;=2800,2800*'dofinansowanie umów o pracę'!$D$8,F27*'dofinansowanie umów o pracę'!$D$8),2)</f>
        <v>0</v>
      </c>
      <c r="K27" s="67">
        <f>IFERROR(ROUND(IF(F27&gt;2800,G27/F27*2800,G27)*H27*'dofinansowanie umów o pracę'!$D$8,2),0)</f>
        <v>0</v>
      </c>
      <c r="L27" s="67">
        <f>ROUND(IF(F27&gt;2800,I27/F27*2800,I27)*H27*'dofinansowanie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ROUND(IF(F28&gt;=2800,2800*'dofinansowanie umów o pracę'!$D$8,F28*'dofinansowanie umów o pracę'!$D$8),2)</f>
        <v>0</v>
      </c>
      <c r="K28" s="67">
        <f>IFERROR(ROUND(IF(F28&gt;2800,G28/F28*2800,G28)*H28*'dofinansowanie umów o pracę'!$D$8,2),0)</f>
        <v>0</v>
      </c>
      <c r="L28" s="67">
        <f>ROUND(IF(F28&gt;2800,I28/F28*2800,I28)*H28*'dofinansowanie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ROUND(IF(F29&gt;=2800,2800*'dofinansowanie umów o pracę'!$D$8,F29*'dofinansowanie umów o pracę'!$D$8),2)</f>
        <v>0</v>
      </c>
      <c r="K29" s="67">
        <f>IFERROR(ROUND(IF(F29&gt;2800,G29/F29*2800,G29)*H29*'dofinansowanie umów o pracę'!$D$8,2),0)</f>
        <v>0</v>
      </c>
      <c r="L29" s="67">
        <f>ROUND(IF(F29&gt;2800,I29/F29*2800,I29)*H29*'dofinansowanie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ROUND(IF(F30&gt;=2800,2800*'dofinansowanie umów o pracę'!$D$8,F30*'dofinansowanie umów o pracę'!$D$8),2)</f>
        <v>0</v>
      </c>
      <c r="K30" s="67">
        <f>IFERROR(ROUND(IF(F30&gt;2800,G30/F30*2800,G30)*H30*'dofinansowanie umów o pracę'!$D$8,2),0)</f>
        <v>0</v>
      </c>
      <c r="L30" s="67">
        <f>ROUND(IF(F30&gt;2800,I30/F30*2800,I30)*H30*'dofinansowanie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ROUND(IF(F31&gt;=2800,2800*'dofinansowanie umów o pracę'!$D$8,F31*'dofinansowanie umów o pracę'!$D$8),2)</f>
        <v>0</v>
      </c>
      <c r="K31" s="67">
        <f>IFERROR(ROUND(IF(F31&gt;2800,G31/F31*2800,G31)*H31*'dofinansowanie umów o pracę'!$D$8,2),0)</f>
        <v>0</v>
      </c>
      <c r="L31" s="67">
        <f>ROUND(IF(F31&gt;2800,I31/F31*2800,I31)*H31*'dofinansowanie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ROUND(IF(F32&gt;=2800,2800*'dofinansowanie umów o pracę'!$D$8,F32*'dofinansowanie umów o pracę'!$D$8),2)</f>
        <v>0</v>
      </c>
      <c r="K32" s="67">
        <f>IFERROR(ROUND(IF(F32&gt;2800,G32/F32*2800,G32)*H32*'dofinansowanie umów o pracę'!$D$8,2),0)</f>
        <v>0</v>
      </c>
      <c r="L32" s="67">
        <f>ROUND(IF(F32&gt;2800,I32/F32*2800,I32)*H32*'dofinansowanie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ROUND(IF(F33&gt;=2800,2800*'dofinansowanie umów o pracę'!$D$8,F33*'dofinansowanie umów o pracę'!$D$8),2)</f>
        <v>0</v>
      </c>
      <c r="K33" s="67">
        <f>IFERROR(ROUND(IF(F33&gt;2800,G33/F33*2800,G33)*H33*'dofinansowanie umów o pracę'!$D$8,2),0)</f>
        <v>0</v>
      </c>
      <c r="L33" s="67">
        <f>ROUND(IF(F33&gt;2800,I33/F33*2800,I33)*H33*'dofinansowanie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ROUND(IF(F34&gt;=2800,2800*'dofinansowanie umów o pracę'!$D$8,F34*'dofinansowanie umów o pracę'!$D$8),2)</f>
        <v>0</v>
      </c>
      <c r="K34" s="67">
        <f>IFERROR(ROUND(IF(F34&gt;2800,G34/F34*2800,G34)*H34*'dofinansowanie umów o pracę'!$D$8,2),0)</f>
        <v>0</v>
      </c>
      <c r="L34" s="67">
        <f>ROUND(IF(F34&gt;2800,I34/F34*2800,I34)*H34*'dofinansowanie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ROUND(IF(F35&gt;=2800,2800*'dofinansowanie umów o pracę'!$D$8,F35*'dofinansowanie umów o pracę'!$D$8),2)</f>
        <v>0</v>
      </c>
      <c r="K35" s="67">
        <f>IFERROR(ROUND(IF(F35&gt;2800,G35/F35*2800,G35)*H35*'dofinansowanie umów o pracę'!$D$8,2),0)</f>
        <v>0</v>
      </c>
      <c r="L35" s="67">
        <f>ROUND(IF(F35&gt;2800,I35/F35*2800,I35)*H35*'dofinansowanie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ROUND(IF(F36&gt;=2800,2800*'dofinansowanie umów o pracę'!$D$8,F36*'dofinansowanie umów o pracę'!$D$8),2)</f>
        <v>0</v>
      </c>
      <c r="K36" s="67">
        <f>IFERROR(ROUND(IF(F36&gt;2800,G36/F36*2800,G36)*H36*'dofinansowanie umów o pracę'!$D$8,2),0)</f>
        <v>0</v>
      </c>
      <c r="L36" s="67">
        <f>ROUND(IF(F36&gt;2800,I36/F36*2800,I36)*H36*'dofinansowanie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ROUND(IF(F37&gt;=2800,2800*'dofinansowanie umów o pracę'!$D$8,F37*'dofinansowanie umów o pracę'!$D$8),2)</f>
        <v>0</v>
      </c>
      <c r="K37" s="67">
        <f>IFERROR(ROUND(IF(F37&gt;2800,G37/F37*2800,G37)*H37*'dofinansowanie umów o pracę'!$D$8,2),0)</f>
        <v>0</v>
      </c>
      <c r="L37" s="67">
        <f>ROUND(IF(F37&gt;2800,I37/F37*2800,I37)*H37*'dofinansowanie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ROUND(IF(F38&gt;=2800,2800*'dofinansowanie umów o pracę'!$D$8,F38*'dofinansowanie umów o pracę'!$D$8),2)</f>
        <v>0</v>
      </c>
      <c r="K38" s="67">
        <f>IFERROR(ROUND(IF(F38&gt;2800,G38/F38*2800,G38)*H38*'dofinansowanie umów o pracę'!$D$8,2),0)</f>
        <v>0</v>
      </c>
      <c r="L38" s="67">
        <f>ROUND(IF(F38&gt;2800,I38/F38*2800,I38)*H38*'dofinansowanie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ROUND(IF(F39&gt;=2800,2800*'dofinansowanie umów o pracę'!$D$8,F39*'dofinansowanie umów o pracę'!$D$8),2)</f>
        <v>0</v>
      </c>
      <c r="K39" s="67">
        <f>IFERROR(ROUND(IF(F39&gt;2800,G39/F39*2800,G39)*H39*'dofinansowanie umów o pracę'!$D$8,2),0)</f>
        <v>0</v>
      </c>
      <c r="L39" s="67">
        <f>ROUND(IF(F39&gt;2800,I39/F39*2800,I39)*H39*'dofinansowanie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ROUND(IF(F40&gt;=2800,2800*'dofinansowanie umów o pracę'!$D$8,F40*'dofinansowanie umów o pracę'!$D$8),2)</f>
        <v>0</v>
      </c>
      <c r="K40" s="67">
        <f>IFERROR(ROUND(IF(F40&gt;2800,G40/F40*2800,G40)*H40*'dofinansowanie umów o pracę'!$D$8,2),0)</f>
        <v>0</v>
      </c>
      <c r="L40" s="67">
        <f>ROUND(IF(F40&gt;2800,I40/F40*2800,I40)*H40*'dofinansowanie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ROUND(IF(F41&gt;=2800,2800*'dofinansowanie umów o pracę'!$D$8,F41*'dofinansowanie umów o pracę'!$D$8),2)</f>
        <v>0</v>
      </c>
      <c r="K41" s="67">
        <f>IFERROR(ROUND(IF(F41&gt;2800,G41/F41*2800,G41)*H41*'dofinansowanie umów o pracę'!$D$8,2),0)</f>
        <v>0</v>
      </c>
      <c r="L41" s="67">
        <f>ROUND(IF(F41&gt;2800,I41/F41*2800,I41)*H41*'dofinansowanie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ROUND(IF(F42&gt;=2800,2800*'dofinansowanie umów o pracę'!$D$8,F42*'dofinansowanie umów o pracę'!$D$8),2)</f>
        <v>0</v>
      </c>
      <c r="K42" s="67">
        <f>IFERROR(ROUND(IF(F42&gt;2800,G42/F42*2800,G42)*H42*'dofinansowanie umów o pracę'!$D$8,2),0)</f>
        <v>0</v>
      </c>
      <c r="L42" s="67">
        <f>ROUND(IF(F42&gt;2800,I42/F42*2800,I42)*H42*'dofinansowanie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ROUND(IF(F43&gt;=2800,2800*'dofinansowanie umów o pracę'!$D$8,F43*'dofinansowanie umów o pracę'!$D$8),2)</f>
        <v>0</v>
      </c>
      <c r="K43" s="67">
        <f>IFERROR(ROUND(IF(F43&gt;2800,G43/F43*2800,G43)*H43*'dofinansowanie umów o pracę'!$D$8,2),0)</f>
        <v>0</v>
      </c>
      <c r="L43" s="67">
        <f>ROUND(IF(F43&gt;2800,I43/F43*2800,I43)*H43*'dofinansowanie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ROUND(IF(F44&gt;=2800,2800*'dofinansowanie umów o pracę'!$D$8,F44*'dofinansowanie umów o pracę'!$D$8),2)</f>
        <v>0</v>
      </c>
      <c r="K44" s="67">
        <f>IFERROR(ROUND(IF(F44&gt;2800,G44/F44*2800,G44)*H44*'dofinansowanie umów o pracę'!$D$8,2),0)</f>
        <v>0</v>
      </c>
      <c r="L44" s="67">
        <f>ROUND(IF(F44&gt;2800,I44/F44*2800,I44)*H44*'dofinansowanie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ROUND(IF(F45&gt;=2800,2800*'dofinansowanie umów o pracę'!$D$8,F45*'dofinansowanie umów o pracę'!$D$8),2)</f>
        <v>0</v>
      </c>
      <c r="K45" s="67">
        <f>IFERROR(ROUND(IF(F45&gt;2800,G45/F45*2800,G45)*H45*'dofinansowanie umów o pracę'!$D$8,2),0)</f>
        <v>0</v>
      </c>
      <c r="L45" s="67">
        <f>ROUND(IF(F45&gt;2800,I45/F45*2800,I45)*H45*'dofinansowanie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ROUND(IF(F46&gt;=2800,2800*'dofinansowanie umów o pracę'!$D$8,F46*'dofinansowanie umów o pracę'!$D$8),2)</f>
        <v>0</v>
      </c>
      <c r="K46" s="67">
        <f>IFERROR(ROUND(IF(F46&gt;2800,G46/F46*2800,G46)*H46*'dofinansowanie umów o pracę'!$D$8,2),0)</f>
        <v>0</v>
      </c>
      <c r="L46" s="67">
        <f>ROUND(IF(F46&gt;2800,I46/F46*2800,I46)*H46*'dofinansowanie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ROUND(IF(F47&gt;=2800,2800*'dofinansowanie umów o pracę'!$D$8,F47*'dofinansowanie umów o pracę'!$D$8),2)</f>
        <v>0</v>
      </c>
      <c r="K47" s="67">
        <f>IFERROR(ROUND(IF(F47&gt;2800,G47/F47*2800,G47)*H47*'dofinansowanie umów o pracę'!$D$8,2),0)</f>
        <v>0</v>
      </c>
      <c r="L47" s="67">
        <f>ROUND(IF(F47&gt;2800,I47/F47*2800,I47)*H47*'dofinansowanie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ROUND(IF(F48&gt;=2800,2800*'dofinansowanie umów o pracę'!$D$8,F48*'dofinansowanie umów o pracę'!$D$8),2)</f>
        <v>0</v>
      </c>
      <c r="K48" s="67">
        <f>IFERROR(ROUND(IF(F48&gt;2800,G48/F48*2800,G48)*H48*'dofinansowanie umów o pracę'!$D$8,2),0)</f>
        <v>0</v>
      </c>
      <c r="L48" s="67">
        <f>ROUND(IF(F48&gt;2800,I48/F48*2800,I48)*H48*'dofinansowanie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ROUND(IF(F49&gt;=2800,2800*'dofinansowanie umów o pracę'!$D$8,F49*'dofinansowanie umów o pracę'!$D$8),2)</f>
        <v>0</v>
      </c>
      <c r="K49" s="67">
        <f>IFERROR(ROUND(IF(F49&gt;2800,G49/F49*2800,G49)*H49*'dofinansowanie umów o pracę'!$D$8,2),0)</f>
        <v>0</v>
      </c>
      <c r="L49" s="67">
        <f>ROUND(IF(F49&gt;2800,I49/F49*2800,I49)*H49*'dofinansowanie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ROUND(IF(F50&gt;=2800,2800*'dofinansowanie umów o pracę'!$D$8,F50*'dofinansowanie umów o pracę'!$D$8),2)</f>
        <v>0</v>
      </c>
      <c r="K50" s="67">
        <f>IFERROR(ROUND(IF(F50&gt;2800,G50/F50*2800,G50)*H50*'dofinansowanie umów o pracę'!$D$8,2),0)</f>
        <v>0</v>
      </c>
      <c r="L50" s="67">
        <f>ROUND(IF(F50&gt;2800,I50/F50*2800,I50)*H50*'dofinansowanie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ROUND(IF(F51&gt;=2800,2800*'dofinansowanie umów o pracę'!$D$8,F51*'dofinansowanie umów o pracę'!$D$8),2)</f>
        <v>0</v>
      </c>
      <c r="K51" s="67">
        <f>IFERROR(ROUND(IF(F51&gt;2800,G51/F51*2800,G51)*H51*'dofinansowanie umów o pracę'!$D$8,2),0)</f>
        <v>0</v>
      </c>
      <c r="L51" s="67">
        <f>ROUND(IF(F51&gt;2800,I51/F51*2800,I51)*H51*'dofinansowanie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ROUND(IF(F52&gt;=2800,2800*'dofinansowanie umów o pracę'!$D$8,F52*'dofinansowanie umów o pracę'!$D$8),2)</f>
        <v>0</v>
      </c>
      <c r="K52" s="67">
        <f>IFERROR(ROUND(IF(F52&gt;2800,G52/F52*2800,G52)*H52*'dofinansowanie umów o pracę'!$D$8,2),0)</f>
        <v>0</v>
      </c>
      <c r="L52" s="67">
        <f>ROUND(IF(F52&gt;2800,I52/F52*2800,I52)*H52*'dofinansowanie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ROUND(IF(F53&gt;=2800,2800*'dofinansowanie umów o pracę'!$D$8,F53*'dofinansowanie umów o pracę'!$D$8),2)</f>
        <v>0</v>
      </c>
      <c r="K53" s="67">
        <f>IFERROR(ROUND(IF(F53&gt;2800,G53/F53*2800,G53)*H53*'dofinansowanie umów o pracę'!$D$8,2),0)</f>
        <v>0</v>
      </c>
      <c r="L53" s="67">
        <f>ROUND(IF(F53&gt;2800,I53/F53*2800,I53)*H53*'dofinansowanie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ROUND(IF(F54&gt;=2800,2800*'dofinansowanie umów o pracę'!$D$8,F54*'dofinansowanie umów o pracę'!$D$8),2)</f>
        <v>0</v>
      </c>
      <c r="K54" s="67">
        <f>IFERROR(ROUND(IF(F54&gt;2800,G54/F54*2800,G54)*H54*'dofinansowanie umów o pracę'!$D$8,2),0)</f>
        <v>0</v>
      </c>
      <c r="L54" s="67">
        <f>ROUND(IF(F54&gt;2800,I54/F54*2800,I54)*H54*'dofinansowanie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ROUND(IF(F55&gt;=2800,2800*'dofinansowanie umów o pracę'!$D$8,F55*'dofinansowanie umów o pracę'!$D$8),2)</f>
        <v>0</v>
      </c>
      <c r="K55" s="67">
        <f>IFERROR(ROUND(IF(F55&gt;2800,G55/F55*2800,G55)*H55*'dofinansowanie umów o pracę'!$D$8,2),0)</f>
        <v>0</v>
      </c>
      <c r="L55" s="67">
        <f>ROUND(IF(F55&gt;2800,I55/F55*2800,I55)*H55*'dofinansowanie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ROUND(IF(F56&gt;=2800,2800*'dofinansowanie umów o pracę'!$D$8,F56*'dofinansowanie umów o pracę'!$D$8),2)</f>
        <v>0</v>
      </c>
      <c r="K56" s="67">
        <f>IFERROR(ROUND(IF(F56&gt;2800,G56/F56*2800,G56)*H56*'dofinansowanie umów o pracę'!$D$8,2),0)</f>
        <v>0</v>
      </c>
      <c r="L56" s="67">
        <f>ROUND(IF(F56&gt;2800,I56/F56*2800,I56)*H56*'dofinansowanie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ROUND(IF(F57&gt;=2800,2800*'dofinansowanie umów o pracę'!$D$8,F57*'dofinansowanie umów o pracę'!$D$8),2)</f>
        <v>0</v>
      </c>
      <c r="K57" s="67">
        <f>IFERROR(ROUND(IF(F57&gt;2800,G57/F57*2800,G57)*H57*'dofinansowanie umów o pracę'!$D$8,2),0)</f>
        <v>0</v>
      </c>
      <c r="L57" s="67">
        <f>ROUND(IF(F57&gt;2800,I57/F57*2800,I57)*H57*'dofinansowanie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ROUND(IF(F58&gt;=2800,2800*'dofinansowanie umów o pracę'!$D$8,F58*'dofinansowanie umów o pracę'!$D$8),2)</f>
        <v>0</v>
      </c>
      <c r="K58" s="67">
        <f>IFERROR(ROUND(IF(F58&gt;2800,G58/F58*2800,G58)*H58*'dofinansowanie umów o pracę'!$D$8,2),0)</f>
        <v>0</v>
      </c>
      <c r="L58" s="67">
        <f>ROUND(IF(F58&gt;2800,I58/F58*2800,I58)*H58*'dofinansowanie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ROUND(IF(F59&gt;=2800,2800*'dofinansowanie umów o pracę'!$D$8,F59*'dofinansowanie umów o pracę'!$D$8),2)</f>
        <v>0</v>
      </c>
      <c r="K59" s="67">
        <f>IFERROR(ROUND(IF(F59&gt;2800,G59/F59*2800,G59)*H59*'dofinansowanie umów o pracę'!$D$8,2),0)</f>
        <v>0</v>
      </c>
      <c r="L59" s="67">
        <f>ROUND(IF(F59&gt;2800,I59/F59*2800,I59)*H59*'dofinansowanie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ROUND(IF(F60&gt;=2800,2800*'dofinansowanie umów o pracę'!$D$8,F60*'dofinansowanie umów o pracę'!$D$8),2)</f>
        <v>0</v>
      </c>
      <c r="K60" s="67">
        <f>IFERROR(ROUND(IF(F60&gt;2800,G60/F60*2800,G60)*H60*'dofinansowanie umów o pracę'!$D$8,2),0)</f>
        <v>0</v>
      </c>
      <c r="L60" s="67">
        <f>ROUND(IF(F60&gt;2800,I60/F60*2800,I60)*H60*'dofinansowanie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ROUND(IF(F61&gt;=2800,2800*'dofinansowanie umów o pracę'!$D$8,F61*'dofinansowanie umów o pracę'!$D$8),2)</f>
        <v>0</v>
      </c>
      <c r="K61" s="67">
        <f>IFERROR(ROUND(IF(F61&gt;2800,G61/F61*2800,G61)*H61*'dofinansowanie umów o pracę'!$D$8,2),0)</f>
        <v>0</v>
      </c>
      <c r="L61" s="67">
        <f>ROUND(IF(F61&gt;2800,I61/F61*2800,I61)*H61*'dofinansowanie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ROUND(IF(F62&gt;=2800,2800*'dofinansowanie umów o pracę'!$D$8,F62*'dofinansowanie umów o pracę'!$D$8),2)</f>
        <v>0</v>
      </c>
      <c r="K62" s="67">
        <f>IFERROR(ROUND(IF(F62&gt;2800,G62/F62*2800,G62)*H62*'dofinansowanie umów o pracę'!$D$8,2),0)</f>
        <v>0</v>
      </c>
      <c r="L62" s="67">
        <f>ROUND(IF(F62&gt;2800,I62/F62*2800,I62)*H62*'dofinansowanie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ROUND(IF(F63&gt;=2800,2800*'dofinansowanie umów o pracę'!$D$8,F63*'dofinansowanie umów o pracę'!$D$8),2)</f>
        <v>0</v>
      </c>
      <c r="K63" s="67">
        <f>IFERROR(ROUND(IF(F63&gt;2800,G63/F63*2800,G63)*H63*'dofinansowanie umów o pracę'!$D$8,2),0)</f>
        <v>0</v>
      </c>
      <c r="L63" s="67">
        <f>ROUND(IF(F63&gt;2800,I63/F63*2800,I63)*H63*'dofinansowanie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ROUND(IF(F64&gt;=2800,2800*'dofinansowanie umów o pracę'!$D$8,F64*'dofinansowanie umów o pracę'!$D$8),2)</f>
        <v>0</v>
      </c>
      <c r="K64" s="67">
        <f>IFERROR(ROUND(IF(F64&gt;2800,G64/F64*2800,G64)*H64*'dofinansowanie umów o pracę'!$D$8,2),0)</f>
        <v>0</v>
      </c>
      <c r="L64" s="67">
        <f>ROUND(IF(F64&gt;2800,I64/F64*2800,I64)*H64*'dofinansowanie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ROUND(IF(F65&gt;=2800,2800*'dofinansowanie umów o pracę'!$D$8,F65*'dofinansowanie umów o pracę'!$D$8),2)</f>
        <v>0</v>
      </c>
      <c r="K65" s="67">
        <f>IFERROR(ROUND(IF(F65&gt;2800,G65/F65*2800,G65)*H65*'dofinansowanie umów o pracę'!$D$8,2),0)</f>
        <v>0</v>
      </c>
      <c r="L65" s="67">
        <f>ROUND(IF(F65&gt;2800,I65/F65*2800,I65)*H65*'dofinansowanie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ROUND(IF(F66&gt;=2800,2800*'dofinansowanie umów o pracę'!$D$8,F66*'dofinansowanie umów o pracę'!$D$8),2)</f>
        <v>0</v>
      </c>
      <c r="K66" s="67">
        <f>IFERROR(ROUND(IF(F66&gt;2800,G66/F66*2800,G66)*H66*'dofinansowanie umów o pracę'!$D$8,2),0)</f>
        <v>0</v>
      </c>
      <c r="L66" s="67">
        <f>ROUND(IF(F66&gt;2800,I66/F66*2800,I66)*H66*'dofinansowanie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ROUND(IF(F67&gt;=2800,2800*'dofinansowanie umów o pracę'!$D$8,F67*'dofinansowanie umów o pracę'!$D$8),2)</f>
        <v>0</v>
      </c>
      <c r="K67" s="67">
        <f>IFERROR(ROUND(IF(F67&gt;2800,G67/F67*2800,G67)*H67*'dofinansowanie umów o pracę'!$D$8,2),0)</f>
        <v>0</v>
      </c>
      <c r="L67" s="67">
        <f>ROUND(IF(F67&gt;2800,I67/F67*2800,I67)*H67*'dofinansowanie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ROUND(IF(F68&gt;=2800,2800*'dofinansowanie umów o pracę'!$D$8,F68*'dofinansowanie umów o pracę'!$D$8),2)</f>
        <v>0</v>
      </c>
      <c r="K68" s="67">
        <f>IFERROR(ROUND(IF(F68&gt;2800,G68/F68*2800,G68)*H68*'dofinansowanie umów o pracę'!$D$8,2),0)</f>
        <v>0</v>
      </c>
      <c r="L68" s="67">
        <f>ROUND(IF(F68&gt;2800,I68/F68*2800,I68)*H68*'dofinansowanie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ROUND(IF(F69&gt;=2800,2800*'dofinansowanie umów o pracę'!$D$8,F69*'dofinansowanie umów o pracę'!$D$8),2)</f>
        <v>0</v>
      </c>
      <c r="K69" s="67">
        <f>IFERROR(ROUND(IF(F69&gt;2800,G69/F69*2800,G69)*H69*'dofinansowanie umów o pracę'!$D$8,2),0)</f>
        <v>0</v>
      </c>
      <c r="L69" s="67">
        <f>ROUND(IF(F69&gt;2800,I69/F69*2800,I69)*H69*'dofinansowanie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ROUND(IF(F70&gt;=2800,2800*'dofinansowanie umów o pracę'!$D$8,F70*'dofinansowanie umów o pracę'!$D$8),2)</f>
        <v>0</v>
      </c>
      <c r="K70" s="67">
        <f>IFERROR(ROUND(IF(F70&gt;2800,G70/F70*2800,G70)*H70*'dofinansowanie umów o pracę'!$D$8,2),0)</f>
        <v>0</v>
      </c>
      <c r="L70" s="67">
        <f>ROUND(IF(F70&gt;2800,I70/F70*2800,I70)*H70*'dofinansowanie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ROUND(IF(F71&gt;=2800,2800*'dofinansowanie umów o pracę'!$D$8,F71*'dofinansowanie umów o pracę'!$D$8),2)</f>
        <v>0</v>
      </c>
      <c r="K71" s="67">
        <f>IFERROR(ROUND(IF(F71&gt;2800,G71/F71*2800,G71)*H71*'dofinansowanie umów o pracę'!$D$8,2),0)</f>
        <v>0</v>
      </c>
      <c r="L71" s="67">
        <f>ROUND(IF(F71&gt;2800,I71/F71*2800,I71)*H71*'dofinansowanie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ROUND(IF(F72&gt;=2800,2800*'dofinansowanie umów o pracę'!$D$8,F72*'dofinansowanie umów o pracę'!$D$8),2)</f>
        <v>0</v>
      </c>
      <c r="K72" s="67">
        <f>IFERROR(ROUND(IF(F72&gt;2800,G72/F72*2800,G72)*H72*'dofinansowanie umów o pracę'!$D$8,2),0)</f>
        <v>0</v>
      </c>
      <c r="L72" s="67">
        <f>ROUND(IF(F72&gt;2800,I72/F72*2800,I72)*H72*'dofinansowanie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ROUND(IF(F73&gt;=2800,2800*'dofinansowanie umów o pracę'!$D$8,F73*'dofinansowanie umów o pracę'!$D$8),2)</f>
        <v>0</v>
      </c>
      <c r="K73" s="67">
        <f>IFERROR(ROUND(IF(F73&gt;2800,G73/F73*2800,G73)*H73*'dofinansowanie umów o pracę'!$D$8,2),0)</f>
        <v>0</v>
      </c>
      <c r="L73" s="67">
        <f>ROUND(IF(F73&gt;2800,I73/F73*2800,I73)*H73*'dofinansowanie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ROUND(IF(F74&gt;=2800,2800*'dofinansowanie umów o pracę'!$D$8,F74*'dofinansowanie umów o pracę'!$D$8),2)</f>
        <v>0</v>
      </c>
      <c r="K74" s="67">
        <f>IFERROR(ROUND(IF(F74&gt;2800,G74/F74*2800,G74)*H74*'dofinansowanie umów o pracę'!$D$8,2),0)</f>
        <v>0</v>
      </c>
      <c r="L74" s="67">
        <f>ROUND(IF(F74&gt;2800,I74/F74*2800,I74)*H74*'dofinansowanie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ROUND(IF(F75&gt;=2800,2800*'dofinansowanie umów o pracę'!$D$8,F75*'dofinansowanie umów o pracę'!$D$8),2)</f>
        <v>0</v>
      </c>
      <c r="K75" s="67">
        <f>IFERROR(ROUND(IF(F75&gt;2800,G75/F75*2800,G75)*H75*'dofinansowanie umów o pracę'!$D$8,2),0)</f>
        <v>0</v>
      </c>
      <c r="L75" s="67">
        <f>ROUND(IF(F75&gt;2800,I75/F75*2800,I75)*H75*'dofinansowanie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ROUND(IF(F76&gt;=2800,2800*'dofinansowanie umów o pracę'!$D$8,F76*'dofinansowanie umów o pracę'!$D$8),2)</f>
        <v>0</v>
      </c>
      <c r="K76" s="67">
        <f>IFERROR(ROUND(IF(F76&gt;2800,G76/F76*2800,G76)*H76*'dofinansowanie umów o pracę'!$D$8,2),0)</f>
        <v>0</v>
      </c>
      <c r="L76" s="67">
        <f>ROUND(IF(F76&gt;2800,I76/F76*2800,I76)*H76*'dofinansowanie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ROUND(IF(F77&gt;=2800,2800*'dofinansowanie umów o pracę'!$D$8,F77*'dofinansowanie umów o pracę'!$D$8),2)</f>
        <v>0</v>
      </c>
      <c r="K77" s="67">
        <f>IFERROR(ROUND(IF(F77&gt;2800,G77/F77*2800,G77)*H77*'dofinansowanie umów o pracę'!$D$8,2),0)</f>
        <v>0</v>
      </c>
      <c r="L77" s="67">
        <f>ROUND(IF(F77&gt;2800,I77/F77*2800,I77)*H77*'dofinansowanie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ROUND(IF(F78&gt;=2800,2800*'dofinansowanie umów o pracę'!$D$8,F78*'dofinansowanie umów o pracę'!$D$8),2)</f>
        <v>0</v>
      </c>
      <c r="K78" s="67">
        <f>IFERROR(ROUND(IF(F78&gt;2800,G78/F78*2800,G78)*H78*'dofinansowanie umów o pracę'!$D$8,2),0)</f>
        <v>0</v>
      </c>
      <c r="L78" s="67">
        <f>ROUND(IF(F78&gt;2800,I78/F78*2800,I78)*H78*'dofinansowanie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ROUND(IF(F79&gt;=2800,2800*'dofinansowanie umów o pracę'!$D$8,F79*'dofinansowanie umów o pracę'!$D$8),2)</f>
        <v>0</v>
      </c>
      <c r="K79" s="67">
        <f>IFERROR(ROUND(IF(F79&gt;2800,G79/F79*2800,G79)*H79*'dofinansowanie umów o pracę'!$D$8,2),0)</f>
        <v>0</v>
      </c>
      <c r="L79" s="67">
        <f>ROUND(IF(F79&gt;2800,I79/F79*2800,I79)*H79*'dofinansowanie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ROUND(IF(F80&gt;=2800,2800*'dofinansowanie umów o pracę'!$D$8,F80*'dofinansowanie umów o pracę'!$D$8),2)</f>
        <v>0</v>
      </c>
      <c r="K80" s="67">
        <f>IFERROR(ROUND(IF(F80&gt;2800,G80/F80*2800,G80)*H80*'dofinansowanie umów o pracę'!$D$8,2),0)</f>
        <v>0</v>
      </c>
      <c r="L80" s="67">
        <f>ROUND(IF(F80&gt;2800,I80/F80*2800,I80)*H80*'dofinansowanie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ROUND(IF(F81&gt;=2800,2800*'dofinansowanie umów o pracę'!$D$8,F81*'dofinansowanie umów o pracę'!$D$8),2)</f>
        <v>0</v>
      </c>
      <c r="K81" s="67">
        <f>IFERROR(ROUND(IF(F81&gt;2800,G81/F81*2800,G81)*H81*'dofinansowanie umów o pracę'!$D$8,2),0)</f>
        <v>0</v>
      </c>
      <c r="L81" s="67">
        <f>ROUND(IF(F81&gt;2800,I81/F81*2800,I81)*H81*'dofinansowanie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ROUND(IF(F82&gt;=2800,2800*'dofinansowanie umów o pracę'!$D$8,F82*'dofinansowanie umów o pracę'!$D$8),2)</f>
        <v>0</v>
      </c>
      <c r="K82" s="67">
        <f>IFERROR(ROUND(IF(F82&gt;2800,G82/F82*2800,G82)*H82*'dofinansowanie umów o pracę'!$D$8,2),0)</f>
        <v>0</v>
      </c>
      <c r="L82" s="67">
        <f>ROUND(IF(F82&gt;2800,I82/F82*2800,I82)*H82*'dofinansowanie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ROUND(IF(F83&gt;=2800,2800*'dofinansowanie umów o pracę'!$D$8,F83*'dofinansowanie umów o pracę'!$D$8),2)</f>
        <v>0</v>
      </c>
      <c r="K83" s="67">
        <f>IFERROR(ROUND(IF(F83&gt;2800,G83/F83*2800,G83)*H83*'dofinansowanie umów o pracę'!$D$8,2),0)</f>
        <v>0</v>
      </c>
      <c r="L83" s="67">
        <f>ROUND(IF(F83&gt;2800,I83/F83*2800,I83)*H83*'dofinansowanie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ROUND(IF(F84&gt;=2800,2800*'dofinansowanie umów o pracę'!$D$8,F84*'dofinansowanie umów o pracę'!$D$8),2)</f>
        <v>0</v>
      </c>
      <c r="K84" s="67">
        <f>IFERROR(ROUND(IF(F84&gt;2800,G84/F84*2800,G84)*H84*'dofinansowanie umów o pracę'!$D$8,2),0)</f>
        <v>0</v>
      </c>
      <c r="L84" s="67">
        <f>ROUND(IF(F84&gt;2800,I84/F84*2800,I84)*H84*'dofinansowanie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ROUND(IF(F85&gt;=2800,2800*'dofinansowanie umów o pracę'!$D$8,F85*'dofinansowanie umów o pracę'!$D$8),2)</f>
        <v>0</v>
      </c>
      <c r="K85" s="67">
        <f>IFERROR(ROUND(IF(F85&gt;2800,G85/F85*2800,G85)*H85*'dofinansowanie umów o pracę'!$D$8,2),0)</f>
        <v>0</v>
      </c>
      <c r="L85" s="67">
        <f>ROUND(IF(F85&gt;2800,I85/F85*2800,I85)*H85*'dofinansowanie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ROUND(IF(F86&gt;=2800,2800*'dofinansowanie umów o pracę'!$D$8,F86*'dofinansowanie umów o pracę'!$D$8),2)</f>
        <v>0</v>
      </c>
      <c r="K86" s="67">
        <f>IFERROR(ROUND(IF(F86&gt;2800,G86/F86*2800,G86)*H86*'dofinansowanie umów o pracę'!$D$8,2),0)</f>
        <v>0</v>
      </c>
      <c r="L86" s="67">
        <f>ROUND(IF(F86&gt;2800,I86/F86*2800,I86)*H86*'dofinansowanie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ROUND(IF(F87&gt;=2800,2800*'dofinansowanie umów o pracę'!$D$8,F87*'dofinansowanie umów o pracę'!$D$8),2)</f>
        <v>0</v>
      </c>
      <c r="K87" s="67">
        <f>IFERROR(ROUND(IF(F87&gt;2800,G87/F87*2800,G87)*H87*'dofinansowanie umów o pracę'!$D$8,2),0)</f>
        <v>0</v>
      </c>
      <c r="L87" s="67">
        <f>ROUND(IF(F87&gt;2800,I87/F87*2800,I87)*H87*'dofinansowanie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ROUND(IF(F88&gt;=2800,2800*'dofinansowanie umów o pracę'!$D$8,F88*'dofinansowanie umów o pracę'!$D$8),2)</f>
        <v>0</v>
      </c>
      <c r="K88" s="67">
        <f>IFERROR(ROUND(IF(F88&gt;2800,G88/F88*2800,G88)*H88*'dofinansowanie umów o pracę'!$D$8,2),0)</f>
        <v>0</v>
      </c>
      <c r="L88" s="67">
        <f>ROUND(IF(F88&gt;2800,I88/F88*2800,I88)*H88*'dofinansowanie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ROUND(IF(F89&gt;=2800,2800*'dofinansowanie umów o pracę'!$D$8,F89*'dofinansowanie umów o pracę'!$D$8),2)</f>
        <v>0</v>
      </c>
      <c r="K89" s="67">
        <f>IFERROR(ROUND(IF(F89&gt;2800,G89/F89*2800,G89)*H89*'dofinansowanie umów o pracę'!$D$8,2),0)</f>
        <v>0</v>
      </c>
      <c r="L89" s="67">
        <f>ROUND(IF(F89&gt;2800,I89/F89*2800,I89)*H89*'dofinansowanie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ROUND(IF(F90&gt;=2800,2800*'dofinansowanie umów o pracę'!$D$8,F90*'dofinansowanie umów o pracę'!$D$8),2)</f>
        <v>0</v>
      </c>
      <c r="K90" s="67">
        <f>IFERROR(ROUND(IF(F90&gt;2800,G90/F90*2800,G90)*H90*'dofinansowanie umów o pracę'!$D$8,2),0)</f>
        <v>0</v>
      </c>
      <c r="L90" s="67">
        <f>ROUND(IF(F90&gt;2800,I90/F90*2800,I90)*H90*'dofinansowanie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ROUND(IF(F91&gt;=2800,2800*'dofinansowanie umów o pracę'!$D$8,F91*'dofinansowanie umów o pracę'!$D$8),2)</f>
        <v>0</v>
      </c>
      <c r="K91" s="67">
        <f>IFERROR(ROUND(IF(F91&gt;2800,G91/F91*2800,G91)*H91*'dofinansowanie umów o pracę'!$D$8,2),0)</f>
        <v>0</v>
      </c>
      <c r="L91" s="67">
        <f>ROUND(IF(F91&gt;2800,I91/F91*2800,I91)*H91*'dofinansowanie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ROUND(IF(F92&gt;=2800,2800*'dofinansowanie umów o pracę'!$D$8,F92*'dofinansowanie umów o pracę'!$D$8),2)</f>
        <v>0</v>
      </c>
      <c r="K92" s="67">
        <f>IFERROR(ROUND(IF(F92&gt;2800,G92/F92*2800,G92)*H92*'dofinansowanie umów o pracę'!$D$8,2),0)</f>
        <v>0</v>
      </c>
      <c r="L92" s="67">
        <f>ROUND(IF(F92&gt;2800,I92/F92*2800,I92)*H92*'dofinansowanie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ROUND(IF(F93&gt;=2800,2800*'dofinansowanie umów o pracę'!$D$8,F93*'dofinansowanie umów o pracę'!$D$8),2)</f>
        <v>0</v>
      </c>
      <c r="K93" s="67">
        <f>IFERROR(ROUND(IF(F93&gt;2800,G93/F93*2800,G93)*H93*'dofinansowanie umów o pracę'!$D$8,2),0)</f>
        <v>0</v>
      </c>
      <c r="L93" s="67">
        <f>ROUND(IF(F93&gt;2800,I93/F93*2800,I93)*H93*'dofinansowanie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ROUND(IF(F94&gt;=2800,2800*'dofinansowanie umów o pracę'!$D$8,F94*'dofinansowanie umów o pracę'!$D$8),2)</f>
        <v>0</v>
      </c>
      <c r="K94" s="67">
        <f>IFERROR(ROUND(IF(F94&gt;2800,G94/F94*2800,G94)*H94*'dofinansowanie umów o pracę'!$D$8,2),0)</f>
        <v>0</v>
      </c>
      <c r="L94" s="67">
        <f>ROUND(IF(F94&gt;2800,I94/F94*2800,I94)*H94*'dofinansowanie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ROUND(IF(F95&gt;=2800,2800*'dofinansowanie umów o pracę'!$D$8,F95*'dofinansowanie umów o pracę'!$D$8),2)</f>
        <v>0</v>
      </c>
      <c r="K95" s="67">
        <f>IFERROR(ROUND(IF(F95&gt;2800,G95/F95*2800,G95)*H95*'dofinansowanie umów o pracę'!$D$8,2),0)</f>
        <v>0</v>
      </c>
      <c r="L95" s="67">
        <f>ROUND(IF(F95&gt;2800,I95/F95*2800,I95)*H95*'dofinansowanie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ROUND(IF(F96&gt;=2800,2800*'dofinansowanie umów o pracę'!$D$8,F96*'dofinansowanie umów o pracę'!$D$8),2)</f>
        <v>0</v>
      </c>
      <c r="K96" s="67">
        <f>IFERROR(ROUND(IF(F96&gt;2800,G96/F96*2800,G96)*H96*'dofinansowanie umów o pracę'!$D$8,2),0)</f>
        <v>0</v>
      </c>
      <c r="L96" s="67">
        <f>ROUND(IF(F96&gt;2800,I96/F96*2800,I96)*H96*'dofinansowanie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ROUND(IF(F97&gt;=2800,2800*'dofinansowanie umów o pracę'!$D$8,F97*'dofinansowanie umów o pracę'!$D$8),2)</f>
        <v>0</v>
      </c>
      <c r="K97" s="67">
        <f>IFERROR(ROUND(IF(F97&gt;2800,G97/F97*2800,G97)*H97*'dofinansowanie umów o pracę'!$D$8,2),0)</f>
        <v>0</v>
      </c>
      <c r="L97" s="67">
        <f>ROUND(IF(F97&gt;2800,I97/F97*2800,I97)*H97*'dofinansowanie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ROUND(IF(F98&gt;=2800,2800*'dofinansowanie umów o pracę'!$D$8,F98*'dofinansowanie umów o pracę'!$D$8),2)</f>
        <v>0</v>
      </c>
      <c r="K98" s="67">
        <f>IFERROR(ROUND(IF(F98&gt;2800,G98/F98*2800,G98)*H98*'dofinansowanie umów o pracę'!$D$8,2),0)</f>
        <v>0</v>
      </c>
      <c r="L98" s="67">
        <f>ROUND(IF(F98&gt;2800,I98/F98*2800,I98)*H98*'dofinansowanie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ROUND(IF(F99&gt;=2800,2800*'dofinansowanie umów o pracę'!$D$8,F99*'dofinansowanie umów o pracę'!$D$8),2)</f>
        <v>0</v>
      </c>
      <c r="K99" s="67">
        <f>IFERROR(ROUND(IF(F99&gt;2800,G99/F99*2800,G99)*H99*'dofinansowanie umów o pracę'!$D$8,2),0)</f>
        <v>0</v>
      </c>
      <c r="L99" s="67">
        <f>ROUND(IF(F99&gt;2800,I99/F99*2800,I99)*H99*'dofinansowanie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ROUND(IF(F100&gt;=2800,2800*'dofinansowanie umów o pracę'!$D$8,F100*'dofinansowanie umów o pracę'!$D$8),2)</f>
        <v>0</v>
      </c>
      <c r="K100" s="67">
        <f>IFERROR(ROUND(IF(F100&gt;2800,G100/F100*2800,G100)*H100*'dofinansowanie umów o pracę'!$D$8,2),0)</f>
        <v>0</v>
      </c>
      <c r="L100" s="67">
        <f>ROUND(IF(F100&gt;2800,I100/F100*2800,I100)*H100*'dofinansowanie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ROUND(IF(F101&gt;=2800,2800*'dofinansowanie umów o pracę'!$D$8,F101*'dofinansowanie umów o pracę'!$D$8),2)</f>
        <v>0</v>
      </c>
      <c r="K101" s="67">
        <f>IFERROR(ROUND(IF(F101&gt;2800,G101/F101*2800,G101)*H101*'dofinansowanie umów o pracę'!$D$8,2),0)</f>
        <v>0</v>
      </c>
      <c r="L101" s="67">
        <f>ROUND(IF(F101&gt;2800,I101/F101*2800,I101)*H101*'dofinansowanie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ROUND(IF(F102&gt;=2800,2800*'dofinansowanie umów o pracę'!$D$8,F102*'dofinansowanie umów o pracę'!$D$8),2)</f>
        <v>0</v>
      </c>
      <c r="K102" s="67">
        <f>IFERROR(ROUND(IF(F102&gt;2800,G102/F102*2800,G102)*H102*'dofinansowanie umów o pracę'!$D$8,2),0)</f>
        <v>0</v>
      </c>
      <c r="L102" s="67">
        <f>ROUND(IF(F102&gt;2800,I102/F102*2800,I102)*H102*'dofinansowanie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ROUND(IF(F103&gt;=2800,2800*'dofinansowanie umów o pracę'!$D$8,F103*'dofinansowanie umów o pracę'!$D$8),2)</f>
        <v>0</v>
      </c>
      <c r="K103" s="67">
        <f>IFERROR(ROUND(IF(F103&gt;2800,G103/F103*2800,G103)*H103*'dofinansowanie umów o pracę'!$D$8,2),0)</f>
        <v>0</v>
      </c>
      <c r="L103" s="67">
        <f>ROUND(IF(F103&gt;2800,I103/F103*2800,I103)*H103*'dofinansowanie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ROUND(IF(F104&gt;=2800,2800*'dofinansowanie umów o pracę'!$D$8,F104*'dofinansowanie umów o pracę'!$D$8),2)</f>
        <v>0</v>
      </c>
      <c r="K104" s="67">
        <f>IFERROR(ROUND(IF(F104&gt;2800,G104/F104*2800,G104)*H104*'dofinansowanie umów o pracę'!$D$8,2),0)</f>
        <v>0</v>
      </c>
      <c r="L104" s="67">
        <f>ROUND(IF(F104&gt;2800,I104/F104*2800,I104)*H104*'dofinansowanie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ROUND(IF(F105&gt;=2800,2800*'dofinansowanie umów o pracę'!$D$8,F105*'dofinansowanie umów o pracę'!$D$8),2)</f>
        <v>0</v>
      </c>
      <c r="K105" s="67">
        <f>IFERROR(ROUND(IF(F105&gt;2800,G105/F105*2800,G105)*H105*'dofinansowanie umów o pracę'!$D$8,2),0)</f>
        <v>0</v>
      </c>
      <c r="L105" s="67">
        <f>ROUND(IF(F105&gt;2800,I105/F105*2800,I105)*H105*'dofinansowanie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ROUND(IF(F106&gt;=2800,2800*'dofinansowanie umów o pracę'!$D$8,F106*'dofinansowanie umów o pracę'!$D$8),2)</f>
        <v>0</v>
      </c>
      <c r="K106" s="67">
        <f>IFERROR(ROUND(IF(F106&gt;2800,G106/F106*2800,G106)*H106*'dofinansowanie umów o pracę'!$D$8,2),0)</f>
        <v>0</v>
      </c>
      <c r="L106" s="67">
        <f>ROUND(IF(F106&gt;2800,I106/F106*2800,I106)*H106*'dofinansowanie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ROUND(IF(F107&gt;=2800,2800*'dofinansowanie umów o pracę'!$D$8,F107*'dofinansowanie umów o pracę'!$D$8),2)</f>
        <v>0</v>
      </c>
      <c r="K107" s="67">
        <f>IFERROR(ROUND(IF(F107&gt;2800,G107/F107*2800,G107)*H107*'dofinansowanie umów o pracę'!$D$8,2),0)</f>
        <v>0</v>
      </c>
      <c r="L107" s="67">
        <f>ROUND(IF(F107&gt;2800,I107/F107*2800,I107)*H107*'dofinansowanie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ROUND(IF(F108&gt;=2800,2800*'dofinansowanie umów o pracę'!$D$8,F108*'dofinansowanie umów o pracę'!$D$8),2)</f>
        <v>0</v>
      </c>
      <c r="K108" s="67">
        <f>IFERROR(ROUND(IF(F108&gt;2800,G108/F108*2800,G108)*H108*'dofinansowanie umów o pracę'!$D$8,2),0)</f>
        <v>0</v>
      </c>
      <c r="L108" s="67">
        <f>ROUND(IF(F108&gt;2800,I108/F108*2800,I108)*H108*'dofinansowanie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ROUND(IF(F109&gt;=2800,2800*'dofinansowanie umów o pracę'!$D$8,F109*'dofinansowanie umów o pracę'!$D$8),2)</f>
        <v>0</v>
      </c>
      <c r="K109" s="67">
        <f>IFERROR(ROUND(IF(F109&gt;2800,G109/F109*2800,G109)*H109*'dofinansowanie umów o pracę'!$D$8,2),0)</f>
        <v>0</v>
      </c>
      <c r="L109" s="67">
        <f>ROUND(IF(F109&gt;2800,I109/F109*2800,I109)*H109*'dofinansowanie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ROUND(IF(F110&gt;=2800,2800*'dofinansowanie umów o pracę'!$D$8,F110*'dofinansowanie umów o pracę'!$D$8),2)</f>
        <v>0</v>
      </c>
      <c r="K110" s="67">
        <f>IFERROR(ROUND(IF(F110&gt;2800,G110/F110*2800,G110)*H110*'dofinansowanie umów o pracę'!$D$8,2),0)</f>
        <v>0</v>
      </c>
      <c r="L110" s="67">
        <f>ROUND(IF(F110&gt;2800,I110/F110*2800,I110)*H110*'dofinansowanie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ROUND(IF(F111&gt;=2800,2800*'dofinansowanie umów o pracę'!$D$8,F111*'dofinansowanie umów o pracę'!$D$8),2)</f>
        <v>0</v>
      </c>
      <c r="K111" s="67">
        <f>IFERROR(ROUND(IF(F111&gt;2800,G111/F111*2800,G111)*H111*'dofinansowanie umów o pracę'!$D$8,2),0)</f>
        <v>0</v>
      </c>
      <c r="L111" s="67">
        <f>ROUND(IF(F111&gt;2800,I111/F111*2800,I111)*H111*'dofinansowanie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ROUND(IF(F112&gt;=2800,2800*'dofinansowanie umów o pracę'!$D$8,F112*'dofinansowanie umów o pracę'!$D$8),2)</f>
        <v>0</v>
      </c>
      <c r="K112" s="67">
        <f>IFERROR(ROUND(IF(F112&gt;2800,G112/F112*2800,G112)*H112*'dofinansowanie umów o pracę'!$D$8,2),0)</f>
        <v>0</v>
      </c>
      <c r="L112" s="67">
        <f>ROUND(IF(F112&gt;2800,I112/F112*2800,I112)*H112*'dofinansowanie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ROUND(IF(F113&gt;=2800,2800*'dofinansowanie umów o pracę'!$D$8,F113*'dofinansowanie umów o pracę'!$D$8),2)</f>
        <v>0</v>
      </c>
      <c r="K113" s="67">
        <f>IFERROR(ROUND(IF(F113&gt;2800,G113/F113*2800,G113)*H113*'dofinansowanie umów o pracę'!$D$8,2),0)</f>
        <v>0</v>
      </c>
      <c r="L113" s="67">
        <f>ROUND(IF(F113&gt;2800,I113/F113*2800,I113)*H113*'dofinansowanie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ROUND(IF(F114&gt;=2800,2800*'dofinansowanie umów o pracę'!$D$8,F114*'dofinansowanie umów o pracę'!$D$8),2)</f>
        <v>0</v>
      </c>
      <c r="K114" s="67">
        <f>IFERROR(ROUND(IF(F114&gt;2800,G114/F114*2800,G114)*H114*'dofinansowanie umów o pracę'!$D$8,2),0)</f>
        <v>0</v>
      </c>
      <c r="L114" s="67">
        <f>ROUND(IF(F114&gt;2800,I114/F114*2800,I114)*H114*'dofinansowanie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ROUND(IF(F115&gt;=2800,2800*'dofinansowanie umów o pracę'!$D$8,F115*'dofinansowanie umów o pracę'!$D$8),2)</f>
        <v>0</v>
      </c>
      <c r="K115" s="67">
        <f>IFERROR(ROUND(IF(F115&gt;2800,G115/F115*2800,G115)*H115*'dofinansowanie umów o pracę'!$D$8,2),0)</f>
        <v>0</v>
      </c>
      <c r="L115" s="67">
        <f>ROUND(IF(F115&gt;2800,I115/F115*2800,I115)*H115*'dofinansowanie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ROUND(IF(F116&gt;=2800,2800*'dofinansowanie umów o pracę'!$D$8,F116*'dofinansowanie umów o pracę'!$D$8),2)</f>
        <v>0</v>
      </c>
      <c r="K116" s="67">
        <f>IFERROR(ROUND(IF(F116&gt;2800,G116/F116*2800,G116)*H116*'dofinansowanie umów o pracę'!$D$8,2),0)</f>
        <v>0</v>
      </c>
      <c r="L116" s="67">
        <f>ROUND(IF(F116&gt;2800,I116/F116*2800,I116)*H116*'dofinansowanie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ROUND(IF(F117&gt;=2800,2800*'dofinansowanie umów o pracę'!$D$8,F117*'dofinansowanie umów o pracę'!$D$8),2)</f>
        <v>0</v>
      </c>
      <c r="K117" s="67">
        <f>IFERROR(ROUND(IF(F117&gt;2800,G117/F117*2800,G117)*H117*'dofinansowanie umów o pracę'!$D$8,2),0)</f>
        <v>0</v>
      </c>
      <c r="L117" s="67">
        <f>ROUND(IF(F117&gt;2800,I117/F117*2800,I117)*H117*'dofinansowanie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ROUND(IF(F118&gt;=2800,2800*'dofinansowanie umów o pracę'!$D$8,F118*'dofinansowanie umów o pracę'!$D$8),2)</f>
        <v>0</v>
      </c>
      <c r="K118" s="67">
        <f>IFERROR(ROUND(IF(F118&gt;2800,G118/F118*2800,G118)*H118*'dofinansowanie umów o pracę'!$D$8,2),0)</f>
        <v>0</v>
      </c>
      <c r="L118" s="67">
        <f>ROUND(IF(F118&gt;2800,I118/F118*2800,I118)*H118*'dofinansowanie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ROUND(IF(F119&gt;=2800,2800*'dofinansowanie umów o pracę'!$D$8,F119*'dofinansowanie umów o pracę'!$D$8),2)</f>
        <v>0</v>
      </c>
      <c r="K119" s="67">
        <f>IFERROR(ROUND(IF(F119&gt;2800,G119/F119*2800,G119)*H119*'dofinansowanie umów o pracę'!$D$8,2),0)</f>
        <v>0</v>
      </c>
      <c r="L119" s="67">
        <f>ROUND(IF(F119&gt;2800,I119/F119*2800,I119)*H119*'dofinansowanie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ROUND(IF(F120&gt;=2800,2800*'dofinansowanie umów o pracę'!$D$8,F120*'dofinansowanie umów o pracę'!$D$8),2)</f>
        <v>0</v>
      </c>
      <c r="K120" s="67">
        <f>IFERROR(ROUND(IF(F120&gt;2800,G120/F120*2800,G120)*H120*'dofinansowanie umów o pracę'!$D$8,2),0)</f>
        <v>0</v>
      </c>
      <c r="L120" s="67">
        <f>ROUND(IF(F120&gt;2800,I120/F120*2800,I120)*H120*'dofinansowanie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ROUND(IF(F121&gt;=2800,2800*'dofinansowanie umów o pracę'!$D$8,F121*'dofinansowanie umów o pracę'!$D$8),2)</f>
        <v>0</v>
      </c>
      <c r="K121" s="67">
        <f>IFERROR(ROUND(IF(F121&gt;2800,G121/F121*2800,G121)*H121*'dofinansowanie umów o pracę'!$D$8,2),0)</f>
        <v>0</v>
      </c>
      <c r="L121" s="67">
        <f>ROUND(IF(F121&gt;2800,I121/F121*2800,I121)*H121*'dofinansowanie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ROUND(IF(F122&gt;=2800,2800*'dofinansowanie umów o pracę'!$D$8,F122*'dofinansowanie umów o pracę'!$D$8),2)</f>
        <v>0</v>
      </c>
      <c r="K122" s="67">
        <f>IFERROR(ROUND(IF(F122&gt;2800,G122/F122*2800,G122)*H122*'dofinansowanie umów o pracę'!$D$8,2),0)</f>
        <v>0</v>
      </c>
      <c r="L122" s="67">
        <f>ROUND(IF(F122&gt;2800,I122/F122*2800,I122)*H122*'dofinansowanie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ROUND(IF(F123&gt;=2800,2800*'dofinansowanie umów o pracę'!$D$8,F123*'dofinansowanie umów o pracę'!$D$8),2)</f>
        <v>0</v>
      </c>
      <c r="K123" s="67">
        <f>IFERROR(ROUND(IF(F123&gt;2800,G123/F123*2800,G123)*H123*'dofinansowanie umów o pracę'!$D$8,2),0)</f>
        <v>0</v>
      </c>
      <c r="L123" s="67">
        <f>ROUND(IF(F123&gt;2800,I123/F123*2800,I123)*H123*'dofinansowanie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ROUND(IF(F124&gt;=2800,2800*'dofinansowanie umów o pracę'!$D$8,F124*'dofinansowanie umów o pracę'!$D$8),2)</f>
        <v>0</v>
      </c>
      <c r="K124" s="67">
        <f>IFERROR(ROUND(IF(F124&gt;2800,G124/F124*2800,G124)*H124*'dofinansowanie umów o pracę'!$D$8,2),0)</f>
        <v>0</v>
      </c>
      <c r="L124" s="67">
        <f>ROUND(IF(F124&gt;2800,I124/F124*2800,I124)*H124*'dofinansowanie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ROUND(IF(F125&gt;=2800,2800*'dofinansowanie umów o pracę'!$D$8,F125*'dofinansowanie umów o pracę'!$D$8),2)</f>
        <v>0</v>
      </c>
      <c r="K125" s="67">
        <f>IFERROR(ROUND(IF(F125&gt;2800,G125/F125*2800,G125)*H125*'dofinansowanie umów o pracę'!$D$8,2),0)</f>
        <v>0</v>
      </c>
      <c r="L125" s="67">
        <f>ROUND(IF(F125&gt;2800,I125/F125*2800,I125)*H125*'dofinansowanie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ROUND(IF(F126&gt;=2800,2800*'dofinansowanie umów o pracę'!$D$8,F126*'dofinansowanie umów o pracę'!$D$8),2)</f>
        <v>0</v>
      </c>
      <c r="K126" s="67">
        <f>IFERROR(ROUND(IF(F126&gt;2800,G126/F126*2800,G126)*H126*'dofinansowanie umów o pracę'!$D$8,2),0)</f>
        <v>0</v>
      </c>
      <c r="L126" s="67">
        <f>ROUND(IF(F126&gt;2800,I126/F126*2800,I126)*H126*'dofinansowanie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ROUND(IF(F127&gt;=2800,2800*'dofinansowanie umów o pracę'!$D$8,F127*'dofinansowanie umów o pracę'!$D$8),2)</f>
        <v>0</v>
      </c>
      <c r="K127" s="67">
        <f>IFERROR(ROUND(IF(F127&gt;2800,G127/F127*2800,G127)*H127*'dofinansowanie umów o pracę'!$D$8,2),0)</f>
        <v>0</v>
      </c>
      <c r="L127" s="67">
        <f>ROUND(IF(F127&gt;2800,I127/F127*2800,I127)*H127*'dofinansowanie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ROUND(IF(F128&gt;=2800,2800*'dofinansowanie umów o pracę'!$D$8,F128*'dofinansowanie umów o pracę'!$D$8),2)</f>
        <v>0</v>
      </c>
      <c r="K128" s="67">
        <f>IFERROR(ROUND(IF(F128&gt;2800,G128/F128*2800,G128)*H128*'dofinansowanie umów o pracę'!$D$8,2),0)</f>
        <v>0</v>
      </c>
      <c r="L128" s="67">
        <f>ROUND(IF(F128&gt;2800,I128/F128*2800,I128)*H128*'dofinansowanie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ROUND(IF(F129&gt;=2800,2800*'dofinansowanie umów o pracę'!$D$8,F129*'dofinansowanie umów o pracę'!$D$8),2)</f>
        <v>0</v>
      </c>
      <c r="K129" s="67">
        <f>IFERROR(ROUND(IF(F129&gt;2800,G129/F129*2800,G129)*H129*'dofinansowanie umów o pracę'!$D$8,2),0)</f>
        <v>0</v>
      </c>
      <c r="L129" s="67">
        <f>ROUND(IF(F129&gt;2800,I129/F129*2800,I129)*H129*'dofinansowanie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ROUND(IF(F130&gt;=2800,2800*'dofinansowanie umów o pracę'!$D$8,F130*'dofinansowanie umów o pracę'!$D$8),2)</f>
        <v>0</v>
      </c>
      <c r="K130" s="67">
        <f>IFERROR(ROUND(IF(F130&gt;2800,G130/F130*2800,G130)*H130*'dofinansowanie umów o pracę'!$D$8,2),0)</f>
        <v>0</v>
      </c>
      <c r="L130" s="67">
        <f>ROUND(IF(F130&gt;2800,I130/F130*2800,I130)*H130*'dofinansowanie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ROUND(IF(F131&gt;=2800,2800*'dofinansowanie umów o pracę'!$D$8,F131*'dofinansowanie umów o pracę'!$D$8),2)</f>
        <v>0</v>
      </c>
      <c r="K131" s="67">
        <f>IFERROR(ROUND(IF(F131&gt;2800,G131/F131*2800,G131)*H131*'dofinansowanie umów o pracę'!$D$8,2),0)</f>
        <v>0</v>
      </c>
      <c r="L131" s="67">
        <f>ROUND(IF(F131&gt;2800,I131/F131*2800,I131)*H131*'dofinansowanie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ROUND(IF(F132&gt;=2800,2800*'dofinansowanie umów o pracę'!$D$8,F132*'dofinansowanie umów o pracę'!$D$8),2)</f>
        <v>0</v>
      </c>
      <c r="K132" s="67">
        <f>IFERROR(ROUND(IF(F132&gt;2800,G132/F132*2800,G132)*H132*'dofinansowanie umów o pracę'!$D$8,2),0)</f>
        <v>0</v>
      </c>
      <c r="L132" s="67">
        <f>ROUND(IF(F132&gt;2800,I132/F132*2800,I132)*H132*'dofinansowanie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ROUND(IF(F133&gt;=2800,2800*'dofinansowanie umów o pracę'!$D$8,F133*'dofinansowanie umów o pracę'!$D$8),2)</f>
        <v>0</v>
      </c>
      <c r="K133" s="67">
        <f>IFERROR(ROUND(IF(F133&gt;2800,G133/F133*2800,G133)*H133*'dofinansowanie umów o pracę'!$D$8,2),0)</f>
        <v>0</v>
      </c>
      <c r="L133" s="67">
        <f>ROUND(IF(F133&gt;2800,I133/F133*2800,I133)*H133*'dofinansowanie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ROUND(IF(F134&gt;=2800,2800*'dofinansowanie umów o pracę'!$D$8,F134*'dofinansowanie umów o pracę'!$D$8),2)</f>
        <v>0</v>
      </c>
      <c r="K134" s="67">
        <f>IFERROR(ROUND(IF(F134&gt;2800,G134/F134*2800,G134)*H134*'dofinansowanie umów o pracę'!$D$8,2),0)</f>
        <v>0</v>
      </c>
      <c r="L134" s="67">
        <f>ROUND(IF(F134&gt;2800,I134/F134*2800,I134)*H134*'dofinansowanie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ROUND(IF(F135&gt;=2800,2800*'dofinansowanie umów o pracę'!$D$8,F135*'dofinansowanie umów o pracę'!$D$8),2)</f>
        <v>0</v>
      </c>
      <c r="K135" s="67">
        <f>IFERROR(ROUND(IF(F135&gt;2800,G135/F135*2800,G135)*H135*'dofinansowanie umów o pracę'!$D$8,2),0)</f>
        <v>0</v>
      </c>
      <c r="L135" s="67">
        <f>ROUND(IF(F135&gt;2800,I135/F135*2800,I135)*H135*'dofinansowanie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ROUND(IF(F136&gt;=2800,2800*'dofinansowanie umów o pracę'!$D$8,F136*'dofinansowanie umów o pracę'!$D$8),2)</f>
        <v>0</v>
      </c>
      <c r="K136" s="67">
        <f>IFERROR(ROUND(IF(F136&gt;2800,G136/F136*2800,G136)*H136*'dofinansowanie umów o pracę'!$D$8,2),0)</f>
        <v>0</v>
      </c>
      <c r="L136" s="67">
        <f>ROUND(IF(F136&gt;2800,I136/F136*2800,I136)*H136*'dofinansowanie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ROUND(IF(F137&gt;=2800,2800*'dofinansowanie umów o pracę'!$D$8,F137*'dofinansowanie umów o pracę'!$D$8),2)</f>
        <v>0</v>
      </c>
      <c r="K137" s="67">
        <f>IFERROR(ROUND(IF(F137&gt;2800,G137/F137*2800,G137)*H137*'dofinansowanie umów o pracę'!$D$8,2),0)</f>
        <v>0</v>
      </c>
      <c r="L137" s="67">
        <f>ROUND(IF(F137&gt;2800,I137/F137*2800,I137)*H137*'dofinansowanie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ROUND(IF(F138&gt;=2800,2800*'dofinansowanie umów o pracę'!$D$8,F138*'dofinansowanie umów o pracę'!$D$8),2)</f>
        <v>0</v>
      </c>
      <c r="K138" s="67">
        <f>IFERROR(ROUND(IF(F138&gt;2800,G138/F138*2800,G138)*H138*'dofinansowanie umów o pracę'!$D$8,2),0)</f>
        <v>0</v>
      </c>
      <c r="L138" s="67">
        <f>ROUND(IF(F138&gt;2800,I138/F138*2800,I138)*H138*'dofinansowanie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ROUND(IF(F139&gt;=2800,2800*'dofinansowanie umów o pracę'!$D$8,F139*'dofinansowanie umów o pracę'!$D$8),2)</f>
        <v>0</v>
      </c>
      <c r="K139" s="67">
        <f>IFERROR(ROUND(IF(F139&gt;2800,G139/F139*2800,G139)*H139*'dofinansowanie umów o pracę'!$D$8,2),0)</f>
        <v>0</v>
      </c>
      <c r="L139" s="67">
        <f>ROUND(IF(F139&gt;2800,I139/F139*2800,I139)*H139*'dofinansowanie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ROUND(IF(F140&gt;=2800,2800*'dofinansowanie umów o pracę'!$D$8,F140*'dofinansowanie umów o pracę'!$D$8),2)</f>
        <v>0</v>
      </c>
      <c r="K140" s="67">
        <f>IFERROR(ROUND(IF(F140&gt;2800,G140/F140*2800,G140)*H140*'dofinansowanie umów o pracę'!$D$8,2),0)</f>
        <v>0</v>
      </c>
      <c r="L140" s="67">
        <f>ROUND(IF(F140&gt;2800,I140/F140*2800,I140)*H140*'dofinansowanie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ROUND(IF(F141&gt;=2800,2800*'dofinansowanie umów o pracę'!$D$8,F141*'dofinansowanie umów o pracę'!$D$8),2)</f>
        <v>0</v>
      </c>
      <c r="K141" s="67">
        <f>IFERROR(ROUND(IF(F141&gt;2800,G141/F141*2800,G141)*H141*'dofinansowanie umów o pracę'!$D$8,2),0)</f>
        <v>0</v>
      </c>
      <c r="L141" s="67">
        <f>ROUND(IF(F141&gt;2800,I141/F141*2800,I141)*H141*'dofinansowanie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ROUND(IF(F142&gt;=2800,2800*'dofinansowanie umów o pracę'!$D$8,F142*'dofinansowanie umów o pracę'!$D$8),2)</f>
        <v>0</v>
      </c>
      <c r="K142" s="67">
        <f>IFERROR(ROUND(IF(F142&gt;2800,G142/F142*2800,G142)*H142*'dofinansowanie umów o pracę'!$D$8,2),0)</f>
        <v>0</v>
      </c>
      <c r="L142" s="67">
        <f>ROUND(IF(F142&gt;2800,I142/F142*2800,I142)*H142*'dofinansowanie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ROUND(IF(F143&gt;=2800,2800*'dofinansowanie umów o pracę'!$D$8,F143*'dofinansowanie umów o pracę'!$D$8),2)</f>
        <v>0</v>
      </c>
      <c r="K143" s="67">
        <f>IFERROR(ROUND(IF(F143&gt;2800,G143/F143*2800,G143)*H143*'dofinansowanie umów o pracę'!$D$8,2),0)</f>
        <v>0</v>
      </c>
      <c r="L143" s="67">
        <f>ROUND(IF(F143&gt;2800,I143/F143*2800,I143)*H143*'dofinansowanie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ROUND(IF(F144&gt;=2800,2800*'dofinansowanie umów o pracę'!$D$8,F144*'dofinansowanie umów o pracę'!$D$8),2)</f>
        <v>0</v>
      </c>
      <c r="K144" s="67">
        <f>IFERROR(ROUND(IF(F144&gt;2800,G144/F144*2800,G144)*H144*'dofinansowanie umów o pracę'!$D$8,2),0)</f>
        <v>0</v>
      </c>
      <c r="L144" s="67">
        <f>ROUND(IF(F144&gt;2800,I144/F144*2800,I144)*H144*'dofinansowanie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ROUND(IF(F145&gt;=2800,2800*'dofinansowanie umów o pracę'!$D$8,F145*'dofinansowanie umów o pracę'!$D$8),2)</f>
        <v>0</v>
      </c>
      <c r="K145" s="67">
        <f>IFERROR(ROUND(IF(F145&gt;2800,G145/F145*2800,G145)*H145*'dofinansowanie umów o pracę'!$D$8,2),0)</f>
        <v>0</v>
      </c>
      <c r="L145" s="67">
        <f>ROUND(IF(F145&gt;2800,I145/F145*2800,I145)*H145*'dofinansowanie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ROUND(IF(F146&gt;=2800,2800*'dofinansowanie umów o pracę'!$D$8,F146*'dofinansowanie umów o pracę'!$D$8),2)</f>
        <v>0</v>
      </c>
      <c r="K146" s="67">
        <f>IFERROR(ROUND(IF(F146&gt;2800,G146/F146*2800,G146)*H146*'dofinansowanie umów o pracę'!$D$8,2),0)</f>
        <v>0</v>
      </c>
      <c r="L146" s="67">
        <f>ROUND(IF(F146&gt;2800,I146/F146*2800,I146)*H146*'dofinansowanie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ROUND(IF(F147&gt;=2800,2800*'dofinansowanie umów o pracę'!$D$8,F147*'dofinansowanie umów o pracę'!$D$8),2)</f>
        <v>0</v>
      </c>
      <c r="K147" s="67">
        <f>IFERROR(ROUND(IF(F147&gt;2800,G147/F147*2800,G147)*H147*'dofinansowanie umów o pracę'!$D$8,2),0)</f>
        <v>0</v>
      </c>
      <c r="L147" s="67">
        <f>ROUND(IF(F147&gt;2800,I147/F147*2800,I147)*H147*'dofinansowanie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ROUND(IF(F148&gt;=2800,2800*'dofinansowanie umów o pracę'!$D$8,F148*'dofinansowanie umów o pracę'!$D$8),2)</f>
        <v>0</v>
      </c>
      <c r="K148" s="67">
        <f>IFERROR(ROUND(IF(F148&gt;2800,G148/F148*2800,G148)*H148*'dofinansowanie umów o pracę'!$D$8,2),0)</f>
        <v>0</v>
      </c>
      <c r="L148" s="67">
        <f>ROUND(IF(F148&gt;2800,I148/F148*2800,I148)*H148*'dofinansowanie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ROUND(IF(F149&gt;=2800,2800*'dofinansowanie umów o pracę'!$D$8,F149*'dofinansowanie umów o pracę'!$D$8),2)</f>
        <v>0</v>
      </c>
      <c r="K149" s="67">
        <f>IFERROR(ROUND(IF(F149&gt;2800,G149/F149*2800,G149)*H149*'dofinansowanie umów o pracę'!$D$8,2),0)</f>
        <v>0</v>
      </c>
      <c r="L149" s="67">
        <f>ROUND(IF(F149&gt;2800,I149/F149*2800,I149)*H149*'dofinansowanie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ROUND(IF(F150&gt;=2800,2800*'dofinansowanie umów o pracę'!$D$8,F150*'dofinansowanie umów o pracę'!$D$8),2)</f>
        <v>0</v>
      </c>
      <c r="K150" s="67">
        <f>IFERROR(ROUND(IF(F150&gt;2800,G150/F150*2800,G150)*H150*'dofinansowanie umów o pracę'!$D$8,2),0)</f>
        <v>0</v>
      </c>
      <c r="L150" s="67">
        <f>ROUND(IF(F150&gt;2800,I150/F150*2800,I150)*H150*'dofinansowanie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ROUND(IF(F151&gt;=2800,2800*'dofinansowanie umów o pracę'!$D$8,F151*'dofinansowanie umów o pracę'!$D$8),2)</f>
        <v>0</v>
      </c>
      <c r="K151" s="67">
        <f>IFERROR(ROUND(IF(F151&gt;2800,G151/F151*2800,G151)*H151*'dofinansowanie umów o pracę'!$D$8,2),0)</f>
        <v>0</v>
      </c>
      <c r="L151" s="67">
        <f>ROUND(IF(F151&gt;2800,I151/F151*2800,I151)*H151*'dofinansowanie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ROUND(IF(F152&gt;=2800,2800*'dofinansowanie umów o pracę'!$D$8,F152*'dofinansowanie umów o pracę'!$D$8),2)</f>
        <v>0</v>
      </c>
      <c r="K152" s="67">
        <f>IFERROR(ROUND(IF(F152&gt;2800,G152/F152*2800,G152)*H152*'dofinansowanie umów o pracę'!$D$8,2),0)</f>
        <v>0</v>
      </c>
      <c r="L152" s="67">
        <f>ROUND(IF(F152&gt;2800,I152/F152*2800,I152)*H152*'dofinansowanie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ROUND(IF(F153&gt;=2800,2800*'dofinansowanie umów o pracę'!$D$8,F153*'dofinansowanie umów o pracę'!$D$8),2)</f>
        <v>0</v>
      </c>
      <c r="K153" s="67">
        <f>IFERROR(ROUND(IF(F153&gt;2800,G153/F153*2800,G153)*H153*'dofinansowanie umów o pracę'!$D$8,2),0)</f>
        <v>0</v>
      </c>
      <c r="L153" s="67">
        <f>ROUND(IF(F153&gt;2800,I153/F153*2800,I153)*H153*'dofinansowanie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ROUND(IF(F154&gt;=2800,2800*'dofinansowanie umów o pracę'!$D$8,F154*'dofinansowanie umów o pracę'!$D$8),2)</f>
        <v>0</v>
      </c>
      <c r="K154" s="67">
        <f>IFERROR(ROUND(IF(F154&gt;2800,G154/F154*2800,G154)*H154*'dofinansowanie umów o pracę'!$D$8,2),0)</f>
        <v>0</v>
      </c>
      <c r="L154" s="67">
        <f>ROUND(IF(F154&gt;2800,I154/F154*2800,I154)*H154*'dofinansowanie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ROUND(IF(F155&gt;=2800,2800*'dofinansowanie umów o pracę'!$D$8,F155*'dofinansowanie umów o pracę'!$D$8),2)</f>
        <v>0</v>
      </c>
      <c r="K155" s="67">
        <f>IFERROR(ROUND(IF(F155&gt;2800,G155/F155*2800,G155)*H155*'dofinansowanie umów o pracę'!$D$8,2),0)</f>
        <v>0</v>
      </c>
      <c r="L155" s="67">
        <f>ROUND(IF(F155&gt;2800,I155/F155*2800,I155)*H155*'dofinansowanie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ROUND(IF(F156&gt;=2800,2800*'dofinansowanie umów o pracę'!$D$8,F156*'dofinansowanie umów o pracę'!$D$8),2)</f>
        <v>0</v>
      </c>
      <c r="K156" s="67">
        <f>IFERROR(ROUND(IF(F156&gt;2800,G156/F156*2800,G156)*H156*'dofinansowanie umów o pracę'!$D$8,2),0)</f>
        <v>0</v>
      </c>
      <c r="L156" s="67">
        <f>ROUND(IF(F156&gt;2800,I156/F156*2800,I156)*H156*'dofinansowanie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ROUND(IF(F157&gt;=2800,2800*'dofinansowanie umów o pracę'!$D$8,F157*'dofinansowanie umów o pracę'!$D$8),2)</f>
        <v>0</v>
      </c>
      <c r="K157" s="67">
        <f>IFERROR(ROUND(IF(F157&gt;2800,G157/F157*2800,G157)*H157*'dofinansowanie umów o pracę'!$D$8,2),0)</f>
        <v>0</v>
      </c>
      <c r="L157" s="67">
        <f>ROUND(IF(F157&gt;2800,I157/F157*2800,I157)*H157*'dofinansowanie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ROUND(IF(F158&gt;=2800,2800*'dofinansowanie umów o pracę'!$D$8,F158*'dofinansowanie umów o pracę'!$D$8),2)</f>
        <v>0</v>
      </c>
      <c r="K158" s="67">
        <f>IFERROR(ROUND(IF(F158&gt;2800,G158/F158*2800,G158)*H158*'dofinansowanie umów o pracę'!$D$8,2),0)</f>
        <v>0</v>
      </c>
      <c r="L158" s="67">
        <f>ROUND(IF(F158&gt;2800,I158/F158*2800,I158)*H158*'dofinansowanie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ROUND(IF(F159&gt;=2800,2800*'dofinansowanie umów o pracę'!$D$8,F159*'dofinansowanie umów o pracę'!$D$8),2)</f>
        <v>0</v>
      </c>
      <c r="K159" s="67">
        <f>IFERROR(ROUND(IF(F159&gt;2800,G159/F159*2800,G159)*H159*'dofinansowanie umów o pracę'!$D$8,2),0)</f>
        <v>0</v>
      </c>
      <c r="L159" s="67">
        <f>ROUND(IF(F159&gt;2800,I159/F159*2800,I159)*H159*'dofinansowanie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ROUND(IF(F160&gt;=2800,2800*'dofinansowanie umów o pracę'!$D$8,F160*'dofinansowanie umów o pracę'!$D$8),2)</f>
        <v>0</v>
      </c>
      <c r="K160" s="67">
        <f>IFERROR(ROUND(IF(F160&gt;2800,G160/F160*2800,G160)*H160*'dofinansowanie umów o pracę'!$D$8,2),0)</f>
        <v>0</v>
      </c>
      <c r="L160" s="67">
        <f>ROUND(IF(F160&gt;2800,I160/F160*2800,I160)*H160*'dofinansowanie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ROUND(IF(F161&gt;=2800,2800*'dofinansowanie umów o pracę'!$D$8,F161*'dofinansowanie umów o pracę'!$D$8),2)</f>
        <v>0</v>
      </c>
      <c r="K161" s="67">
        <f>IFERROR(ROUND(IF(F161&gt;2800,G161/F161*2800,G161)*H161*'dofinansowanie umów o pracę'!$D$8,2),0)</f>
        <v>0</v>
      </c>
      <c r="L161" s="67">
        <f>ROUND(IF(F161&gt;2800,I161/F161*2800,I161)*H161*'dofinansowanie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ROUND(IF(F162&gt;=2800,2800*'dofinansowanie umów o pracę'!$D$8,F162*'dofinansowanie umów o pracę'!$D$8),2)</f>
        <v>0</v>
      </c>
      <c r="K162" s="67">
        <f>IFERROR(ROUND(IF(F162&gt;2800,G162/F162*2800,G162)*H162*'dofinansowanie umów o pracę'!$D$8,2),0)</f>
        <v>0</v>
      </c>
      <c r="L162" s="67">
        <f>ROUND(IF(F162&gt;2800,I162/F162*2800,I162)*H162*'dofinansowanie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ROUND(IF(F163&gt;=2800,2800*'dofinansowanie umów o pracę'!$D$8,F163*'dofinansowanie umów o pracę'!$D$8),2)</f>
        <v>0</v>
      </c>
      <c r="K163" s="67">
        <f>IFERROR(ROUND(IF(F163&gt;2800,G163/F163*2800,G163)*H163*'dofinansowanie umów o pracę'!$D$8,2),0)</f>
        <v>0</v>
      </c>
      <c r="L163" s="67">
        <f>ROUND(IF(F163&gt;2800,I163/F163*2800,I163)*H163*'dofinansowanie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ROUND(IF(F164&gt;=2800,2800*'dofinansowanie umów o pracę'!$D$8,F164*'dofinansowanie umów o pracę'!$D$8),2)</f>
        <v>0</v>
      </c>
      <c r="K164" s="67">
        <f>IFERROR(ROUND(IF(F164&gt;2800,G164/F164*2800,G164)*H164*'dofinansowanie umów o pracę'!$D$8,2),0)</f>
        <v>0</v>
      </c>
      <c r="L164" s="67">
        <f>ROUND(IF(F164&gt;2800,I164/F164*2800,I164)*H164*'dofinansowanie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ROUND(IF(F165&gt;=2800,2800*'dofinansowanie umów o pracę'!$D$8,F165*'dofinansowanie umów o pracę'!$D$8),2)</f>
        <v>0</v>
      </c>
      <c r="K165" s="67">
        <f>IFERROR(ROUND(IF(F165&gt;2800,G165/F165*2800,G165)*H165*'dofinansowanie umów o pracę'!$D$8,2),0)</f>
        <v>0</v>
      </c>
      <c r="L165" s="67">
        <f>ROUND(IF(F165&gt;2800,I165/F165*2800,I165)*H165*'dofinansowanie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ROUND(IF(F166&gt;=2800,2800*'dofinansowanie umów o pracę'!$D$8,F166*'dofinansowanie umów o pracę'!$D$8),2)</f>
        <v>0</v>
      </c>
      <c r="K166" s="67">
        <f>IFERROR(ROUND(IF(F166&gt;2800,G166/F166*2800,G166)*H166*'dofinansowanie umów o pracę'!$D$8,2),0)</f>
        <v>0</v>
      </c>
      <c r="L166" s="67">
        <f>ROUND(IF(F166&gt;2800,I166/F166*2800,I166)*H166*'dofinansowanie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ROUND(IF(F167&gt;=2800,2800*'dofinansowanie umów o pracę'!$D$8,F167*'dofinansowanie umów o pracę'!$D$8),2)</f>
        <v>0</v>
      </c>
      <c r="K167" s="67">
        <f>IFERROR(ROUND(IF(F167&gt;2800,G167/F167*2800,G167)*H167*'dofinansowanie umów o pracę'!$D$8,2),0)</f>
        <v>0</v>
      </c>
      <c r="L167" s="67">
        <f>ROUND(IF(F167&gt;2800,I167/F167*2800,I167)*H167*'dofinansowanie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ROUND(IF(F168&gt;=2800,2800*'dofinansowanie umów o pracę'!$D$8,F168*'dofinansowanie umów o pracę'!$D$8),2)</f>
        <v>0</v>
      </c>
      <c r="K168" s="67">
        <f>IFERROR(ROUND(IF(F168&gt;2800,G168/F168*2800,G168)*H168*'dofinansowanie umów o pracę'!$D$8,2),0)</f>
        <v>0</v>
      </c>
      <c r="L168" s="67">
        <f>ROUND(IF(F168&gt;2800,I168/F168*2800,I168)*H168*'dofinansowanie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ROUND(IF(F169&gt;=2800,2800*'dofinansowanie umów o pracę'!$D$8,F169*'dofinansowanie umów o pracę'!$D$8),2)</f>
        <v>0</v>
      </c>
      <c r="K169" s="67">
        <f>IFERROR(ROUND(IF(F169&gt;2800,G169/F169*2800,G169)*H169*'dofinansowanie umów o pracę'!$D$8,2),0)</f>
        <v>0</v>
      </c>
      <c r="L169" s="67">
        <f>ROUND(IF(F169&gt;2800,I169/F169*2800,I169)*H169*'dofinansowanie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ROUND(IF(F170&gt;=2800,2800*'dofinansowanie umów o pracę'!$D$8,F170*'dofinansowanie umów o pracę'!$D$8),2)</f>
        <v>0</v>
      </c>
      <c r="K170" s="67">
        <f>IFERROR(ROUND(IF(F170&gt;2800,G170/F170*2800,G170)*H170*'dofinansowanie umów o pracę'!$D$8,2),0)</f>
        <v>0</v>
      </c>
      <c r="L170" s="67">
        <f>ROUND(IF(F170&gt;2800,I170/F170*2800,I170)*H170*'dofinansowanie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ROUND(IF(F171&gt;=2800,2800*'dofinansowanie umów o pracę'!$D$8,F171*'dofinansowanie umów o pracę'!$D$8),2)</f>
        <v>0</v>
      </c>
      <c r="K171" s="67">
        <f>IFERROR(ROUND(IF(F171&gt;2800,G171/F171*2800,G171)*H171*'dofinansowanie umów o pracę'!$D$8,2),0)</f>
        <v>0</v>
      </c>
      <c r="L171" s="67">
        <f>ROUND(IF(F171&gt;2800,I171/F171*2800,I171)*H171*'dofinansowanie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ROUND(IF(F172&gt;=2800,2800*'dofinansowanie umów o pracę'!$D$8,F172*'dofinansowanie umów o pracę'!$D$8),2)</f>
        <v>0</v>
      </c>
      <c r="K172" s="67">
        <f>IFERROR(ROUND(IF(F172&gt;2800,G172/F172*2800,G172)*H172*'dofinansowanie umów o pracę'!$D$8,2),0)</f>
        <v>0</v>
      </c>
      <c r="L172" s="67">
        <f>ROUND(IF(F172&gt;2800,I172/F172*2800,I172)*H172*'dofinansowanie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ROUND(IF(F173&gt;=2800,2800*'dofinansowanie umów o pracę'!$D$8,F173*'dofinansowanie umów o pracę'!$D$8),2)</f>
        <v>0</v>
      </c>
      <c r="K173" s="67">
        <f>IFERROR(ROUND(IF(F173&gt;2800,G173/F173*2800,G173)*H173*'dofinansowanie umów o pracę'!$D$8,2),0)</f>
        <v>0</v>
      </c>
      <c r="L173" s="67">
        <f>ROUND(IF(F173&gt;2800,I173/F173*2800,I173)*H173*'dofinansowanie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ROUND(IF(F174&gt;=2800,2800*'dofinansowanie umów o pracę'!$D$8,F174*'dofinansowanie umów o pracę'!$D$8),2)</f>
        <v>0</v>
      </c>
      <c r="K174" s="67">
        <f>IFERROR(ROUND(IF(F174&gt;2800,G174/F174*2800,G174)*H174*'dofinansowanie umów o pracę'!$D$8,2),0)</f>
        <v>0</v>
      </c>
      <c r="L174" s="67">
        <f>ROUND(IF(F174&gt;2800,I174/F174*2800,I174)*H174*'dofinansowanie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ROUND(IF(F175&gt;=2800,2800*'dofinansowanie umów o pracę'!$D$8,F175*'dofinansowanie umów o pracę'!$D$8),2)</f>
        <v>0</v>
      </c>
      <c r="K175" s="67">
        <f>IFERROR(ROUND(IF(F175&gt;2800,G175/F175*2800,G175)*H175*'dofinansowanie umów o pracę'!$D$8,2),0)</f>
        <v>0</v>
      </c>
      <c r="L175" s="67">
        <f>ROUND(IF(F175&gt;2800,I175/F175*2800,I175)*H175*'dofinansowanie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ROUND(IF(F176&gt;=2800,2800*'dofinansowanie umów o pracę'!$D$8,F176*'dofinansowanie umów o pracę'!$D$8),2)</f>
        <v>0</v>
      </c>
      <c r="K176" s="67">
        <f>IFERROR(ROUND(IF(F176&gt;2800,G176/F176*2800,G176)*H176*'dofinansowanie umów o pracę'!$D$8,2),0)</f>
        <v>0</v>
      </c>
      <c r="L176" s="67">
        <f>ROUND(IF(F176&gt;2800,I176/F176*2800,I176)*H176*'dofinansowanie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ROUND(IF(F177&gt;=2800,2800*'dofinansowanie umów o pracę'!$D$8,F177*'dofinansowanie umów o pracę'!$D$8),2)</f>
        <v>0</v>
      </c>
      <c r="K177" s="67">
        <f>IFERROR(ROUND(IF(F177&gt;2800,G177/F177*2800,G177)*H177*'dofinansowanie umów o pracę'!$D$8,2),0)</f>
        <v>0</v>
      </c>
      <c r="L177" s="67">
        <f>ROUND(IF(F177&gt;2800,I177/F177*2800,I177)*H177*'dofinansowanie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ROUND(IF(F178&gt;=2800,2800*'dofinansowanie umów o pracę'!$D$8,F178*'dofinansowanie umów o pracę'!$D$8),2)</f>
        <v>0</v>
      </c>
      <c r="K178" s="67">
        <f>IFERROR(ROUND(IF(F178&gt;2800,G178/F178*2800,G178)*H178*'dofinansowanie umów o pracę'!$D$8,2),0)</f>
        <v>0</v>
      </c>
      <c r="L178" s="67">
        <f>ROUND(IF(F178&gt;2800,I178/F178*2800,I178)*H178*'dofinansowanie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ROUND(IF(F179&gt;=2800,2800*'dofinansowanie umów o pracę'!$D$8,F179*'dofinansowanie umów o pracę'!$D$8),2)</f>
        <v>0</v>
      </c>
      <c r="K179" s="67">
        <f>IFERROR(ROUND(IF(F179&gt;2800,G179/F179*2800,G179)*H179*'dofinansowanie umów o pracę'!$D$8,2),0)</f>
        <v>0</v>
      </c>
      <c r="L179" s="67">
        <f>ROUND(IF(F179&gt;2800,I179/F179*2800,I179)*H179*'dofinansowanie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ROUND(IF(F180&gt;=2800,2800*'dofinansowanie umów o pracę'!$D$8,F180*'dofinansowanie umów o pracę'!$D$8),2)</f>
        <v>0</v>
      </c>
      <c r="K180" s="67">
        <f>IFERROR(ROUND(IF(F180&gt;2800,G180/F180*2800,G180)*H180*'dofinansowanie umów o pracę'!$D$8,2),0)</f>
        <v>0</v>
      </c>
      <c r="L180" s="67">
        <f>ROUND(IF(F180&gt;2800,I180/F180*2800,I180)*H180*'dofinansowanie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ROUND(IF(F181&gt;=2800,2800*'dofinansowanie umów o pracę'!$D$8,F181*'dofinansowanie umów o pracę'!$D$8),2)</f>
        <v>0</v>
      </c>
      <c r="K181" s="67">
        <f>IFERROR(ROUND(IF(F181&gt;2800,G181/F181*2800,G181)*H181*'dofinansowanie umów o pracę'!$D$8,2),0)</f>
        <v>0</v>
      </c>
      <c r="L181" s="67">
        <f>ROUND(IF(F181&gt;2800,I181/F181*2800,I181)*H181*'dofinansowanie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ROUND(IF(F182&gt;=2800,2800*'dofinansowanie umów o pracę'!$D$8,F182*'dofinansowanie umów o pracę'!$D$8),2)</f>
        <v>0</v>
      </c>
      <c r="K182" s="67">
        <f>IFERROR(ROUND(IF(F182&gt;2800,G182/F182*2800,G182)*H182*'dofinansowanie umów o pracę'!$D$8,2),0)</f>
        <v>0</v>
      </c>
      <c r="L182" s="67">
        <f>ROUND(IF(F182&gt;2800,I182/F182*2800,I182)*H182*'dofinansowanie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ROUND(IF(F183&gt;=2800,2800*'dofinansowanie umów o pracę'!$D$8,F183*'dofinansowanie umów o pracę'!$D$8),2)</f>
        <v>0</v>
      </c>
      <c r="K183" s="67">
        <f>IFERROR(ROUND(IF(F183&gt;2800,G183/F183*2800,G183)*H183*'dofinansowanie umów o pracę'!$D$8,2),0)</f>
        <v>0</v>
      </c>
      <c r="L183" s="67">
        <f>ROUND(IF(F183&gt;2800,I183/F183*2800,I183)*H183*'dofinansowanie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ROUND(IF(F184&gt;=2800,2800*'dofinansowanie umów o pracę'!$D$8,F184*'dofinansowanie umów o pracę'!$D$8),2)</f>
        <v>0</v>
      </c>
      <c r="K184" s="67">
        <f>IFERROR(ROUND(IF(F184&gt;2800,G184/F184*2800,G184)*H184*'dofinansowanie umów o pracę'!$D$8,2),0)</f>
        <v>0</v>
      </c>
      <c r="L184" s="67">
        <f>ROUND(IF(F184&gt;2800,I184/F184*2800,I184)*H184*'dofinansowanie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ROUND(IF(F185&gt;=2800,2800*'dofinansowanie umów o pracę'!$D$8,F185*'dofinansowanie umów o pracę'!$D$8),2)</f>
        <v>0</v>
      </c>
      <c r="K185" s="67">
        <f>IFERROR(ROUND(IF(F185&gt;2800,G185/F185*2800,G185)*H185*'dofinansowanie umów o pracę'!$D$8,2),0)</f>
        <v>0</v>
      </c>
      <c r="L185" s="67">
        <f>ROUND(IF(F185&gt;2800,I185/F185*2800,I185)*H185*'dofinansowanie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ROUND(IF(F186&gt;=2800,2800*'dofinansowanie umów o pracę'!$D$8,F186*'dofinansowanie umów o pracę'!$D$8),2)</f>
        <v>0</v>
      </c>
      <c r="K186" s="67">
        <f>IFERROR(ROUND(IF(F186&gt;2800,G186/F186*2800,G186)*H186*'dofinansowanie umów o pracę'!$D$8,2),0)</f>
        <v>0</v>
      </c>
      <c r="L186" s="67">
        <f>ROUND(IF(F186&gt;2800,I186/F186*2800,I186)*H186*'dofinansowanie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ROUND(IF(F187&gt;=2800,2800*'dofinansowanie umów o pracę'!$D$8,F187*'dofinansowanie umów o pracę'!$D$8),2)</f>
        <v>0</v>
      </c>
      <c r="K187" s="67">
        <f>IFERROR(ROUND(IF(F187&gt;2800,G187/F187*2800,G187)*H187*'dofinansowanie umów o pracę'!$D$8,2),0)</f>
        <v>0</v>
      </c>
      <c r="L187" s="67">
        <f>ROUND(IF(F187&gt;2800,I187/F187*2800,I187)*H187*'dofinansowanie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ROUND(IF(F188&gt;=2800,2800*'dofinansowanie umów o pracę'!$D$8,F188*'dofinansowanie umów o pracę'!$D$8),2)</f>
        <v>0</v>
      </c>
      <c r="K188" s="67">
        <f>IFERROR(ROUND(IF(F188&gt;2800,G188/F188*2800,G188)*H188*'dofinansowanie umów o pracę'!$D$8,2),0)</f>
        <v>0</v>
      </c>
      <c r="L188" s="67">
        <f>ROUND(IF(F188&gt;2800,I188/F188*2800,I188)*H188*'dofinansowanie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ROUND(IF(F189&gt;=2800,2800*'dofinansowanie umów o pracę'!$D$8,F189*'dofinansowanie umów o pracę'!$D$8),2)</f>
        <v>0</v>
      </c>
      <c r="K189" s="67">
        <f>IFERROR(ROUND(IF(F189&gt;2800,G189/F189*2800,G189)*H189*'dofinansowanie umów o pracę'!$D$8,2),0)</f>
        <v>0</v>
      </c>
      <c r="L189" s="67">
        <f>ROUND(IF(F189&gt;2800,I189/F189*2800,I189)*H189*'dofinansowanie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ROUND(IF(F190&gt;=2800,2800*'dofinansowanie umów o pracę'!$D$8,F190*'dofinansowanie umów o pracę'!$D$8),2)</f>
        <v>0</v>
      </c>
      <c r="K190" s="67">
        <f>IFERROR(ROUND(IF(F190&gt;2800,G190/F190*2800,G190)*H190*'dofinansowanie umów o pracę'!$D$8,2),0)</f>
        <v>0</v>
      </c>
      <c r="L190" s="67">
        <f>ROUND(IF(F190&gt;2800,I190/F190*2800,I190)*H190*'dofinansowanie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ROUND(IF(F191&gt;=2800,2800*'dofinansowanie umów o pracę'!$D$8,F191*'dofinansowanie umów o pracę'!$D$8),2)</f>
        <v>0</v>
      </c>
      <c r="K191" s="67">
        <f>IFERROR(ROUND(IF(F191&gt;2800,G191/F191*2800,G191)*H191*'dofinansowanie umów o pracę'!$D$8,2),0)</f>
        <v>0</v>
      </c>
      <c r="L191" s="67">
        <f>ROUND(IF(F191&gt;2800,I191/F191*2800,I191)*H191*'dofinansowanie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ROUND(IF(F192&gt;=2800,2800*'dofinansowanie umów o pracę'!$D$8,F192*'dofinansowanie umów o pracę'!$D$8),2)</f>
        <v>0</v>
      </c>
      <c r="K192" s="67">
        <f>IFERROR(ROUND(IF(F192&gt;2800,G192/F192*2800,G192)*H192*'dofinansowanie umów o pracę'!$D$8,2),0)</f>
        <v>0</v>
      </c>
      <c r="L192" s="67">
        <f>ROUND(IF(F192&gt;2800,I192/F192*2800,I192)*H192*'dofinansowanie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ROUND(IF(F193&gt;=2800,2800*'dofinansowanie umów o pracę'!$D$8,F193*'dofinansowanie umów o pracę'!$D$8),2)</f>
        <v>0</v>
      </c>
      <c r="K193" s="67">
        <f>IFERROR(ROUND(IF(F193&gt;2800,G193/F193*2800,G193)*H193*'dofinansowanie umów o pracę'!$D$8,2),0)</f>
        <v>0</v>
      </c>
      <c r="L193" s="67">
        <f>ROUND(IF(F193&gt;2800,I193/F193*2800,I193)*H193*'dofinansowanie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ROUND(IF(F194&gt;=2800,2800*'dofinansowanie umów o pracę'!$D$8,F194*'dofinansowanie umów o pracę'!$D$8),2)</f>
        <v>0</v>
      </c>
      <c r="K194" s="67">
        <f>IFERROR(ROUND(IF(F194&gt;2800,G194/F194*2800,G194)*H194*'dofinansowanie umów o pracę'!$D$8,2),0)</f>
        <v>0</v>
      </c>
      <c r="L194" s="67">
        <f>ROUND(IF(F194&gt;2800,I194/F194*2800,I194)*H194*'dofinansowanie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ROUND(IF(F195&gt;=2800,2800*'dofinansowanie umów o pracę'!$D$8,F195*'dofinansowanie umów o pracę'!$D$8),2)</f>
        <v>0</v>
      </c>
      <c r="K195" s="67">
        <f>IFERROR(ROUND(IF(F195&gt;2800,G195/F195*2800,G195)*H195*'dofinansowanie umów o pracę'!$D$8,2),0)</f>
        <v>0</v>
      </c>
      <c r="L195" s="67">
        <f>ROUND(IF(F195&gt;2800,I195/F195*2800,I195)*H195*'dofinansowanie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ROUND(IF(F196&gt;=2800,2800*'dofinansowanie umów o pracę'!$D$8,F196*'dofinansowanie umów o pracę'!$D$8),2)</f>
        <v>0</v>
      </c>
      <c r="K196" s="67">
        <f>IFERROR(ROUND(IF(F196&gt;2800,G196/F196*2800,G196)*H196*'dofinansowanie umów o pracę'!$D$8,2),0)</f>
        <v>0</v>
      </c>
      <c r="L196" s="67">
        <f>ROUND(IF(F196&gt;2800,I196/F196*2800,I196)*H196*'dofinansowanie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ROUND(IF(F197&gt;=2800,2800*'dofinansowanie umów o pracę'!$D$8,F197*'dofinansowanie umów o pracę'!$D$8),2)</f>
        <v>0</v>
      </c>
      <c r="K197" s="67">
        <f>IFERROR(ROUND(IF(F197&gt;2800,G197/F197*2800,G197)*H197*'dofinansowanie umów o pracę'!$D$8,2),0)</f>
        <v>0</v>
      </c>
      <c r="L197" s="67">
        <f>ROUND(IF(F197&gt;2800,I197/F197*2800,I197)*H197*'dofinansowanie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ROUND(IF(F198&gt;=2800,2800*'dofinansowanie umów o pracę'!$D$8,F198*'dofinansowanie umów o pracę'!$D$8),2)</f>
        <v>0</v>
      </c>
      <c r="K198" s="67">
        <f>IFERROR(ROUND(IF(F198&gt;2800,G198/F198*2800,G198)*H198*'dofinansowanie umów o pracę'!$D$8,2),0)</f>
        <v>0</v>
      </c>
      <c r="L198" s="67">
        <f>ROUND(IF(F198&gt;2800,I198/F198*2800,I198)*H198*'dofinansowanie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ROUND(IF(F199&gt;=2800,2800*'dofinansowanie umów o pracę'!$D$8,F199*'dofinansowanie umów o pracę'!$D$8),2)</f>
        <v>0</v>
      </c>
      <c r="K199" s="67">
        <f>IFERROR(ROUND(IF(F199&gt;2800,G199/F199*2800,G199)*H199*'dofinansowanie umów o pracę'!$D$8,2),0)</f>
        <v>0</v>
      </c>
      <c r="L199" s="67">
        <f>ROUND(IF(F199&gt;2800,I199/F199*2800,I199)*H199*'dofinansowanie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ROUND(IF(F200&gt;=2800,2800*'dofinansowanie umów o pracę'!$D$8,F200*'dofinansowanie umów o pracę'!$D$8),2)</f>
        <v>0</v>
      </c>
      <c r="K200" s="67">
        <f>IFERROR(ROUND(IF(F200&gt;2800,G200/F200*2800,G200)*H200*'dofinansowanie umów o pracę'!$D$8,2),0)</f>
        <v>0</v>
      </c>
      <c r="L200" s="67">
        <f>ROUND(IF(F200&gt;2800,I200/F200*2800,I200)*H200*'dofinansowanie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ROUND(IF(F201&gt;=2800,2800*'dofinansowanie umów o pracę'!$D$8,F201*'dofinansowanie umów o pracę'!$D$8),2)</f>
        <v>0</v>
      </c>
      <c r="K201" s="67">
        <f>IFERROR(ROUND(IF(F201&gt;2800,G201/F201*2800,G201)*H201*'dofinansowanie umów o pracę'!$D$8,2),0)</f>
        <v>0</v>
      </c>
      <c r="L201" s="67">
        <f>ROUND(IF(F201&gt;2800,I201/F201*2800,I201)*H201*'dofinansowanie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ROUND(IF(F202&gt;=2800,2800*'dofinansowanie umów o pracę'!$D$8,F202*'dofinansowanie umów o pracę'!$D$8),2)</f>
        <v>0</v>
      </c>
      <c r="K202" s="67">
        <f>IFERROR(ROUND(IF(F202&gt;2800,G202/F202*2800,G202)*H202*'dofinansowanie umów o pracę'!$D$8,2),0)</f>
        <v>0</v>
      </c>
      <c r="L202" s="67">
        <f>ROUND(IF(F202&gt;2800,I202/F202*2800,I202)*H202*'dofinansowanie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ROUND(IF(F203&gt;=2800,2800*'dofinansowanie umów o pracę'!$D$8,F203*'dofinansowanie umów o pracę'!$D$8),2)</f>
        <v>0</v>
      </c>
      <c r="K203" s="67">
        <f>IFERROR(ROUND(IF(F203&gt;2800,G203/F203*2800,G203)*H203*'dofinansowanie umów o pracę'!$D$8,2),0)</f>
        <v>0</v>
      </c>
      <c r="L203" s="67">
        <f>ROUND(IF(F203&gt;2800,I203/F203*2800,I203)*H203*'dofinansowanie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ROUND(IF(F204&gt;=2800,2800*'dofinansowanie umów o pracę'!$D$8,F204*'dofinansowanie umów o pracę'!$D$8),2)</f>
        <v>0</v>
      </c>
      <c r="K204" s="67">
        <f>IFERROR(ROUND(IF(F204&gt;2800,G204/F204*2800,G204)*H204*'dofinansowanie umów o pracę'!$D$8,2),0)</f>
        <v>0</v>
      </c>
      <c r="L204" s="67">
        <f>ROUND(IF(F204&gt;2800,I204/F204*2800,I204)*H204*'dofinansowanie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ROUND(IF(F205&gt;=2800,2800*'dofinansowanie umów o pracę'!$D$8,F205*'dofinansowanie umów o pracę'!$D$8),2)</f>
        <v>0</v>
      </c>
      <c r="K205" s="67">
        <f>IFERROR(ROUND(IF(F205&gt;2800,G205/F205*2800,G205)*H205*'dofinansowanie umów o pracę'!$D$8,2),0)</f>
        <v>0</v>
      </c>
      <c r="L205" s="67">
        <f>ROUND(IF(F205&gt;2800,I205/F205*2800,I205)*H205*'dofinansowanie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ROUND(IF(F206&gt;=2800,2800*'dofinansowanie umów o pracę'!$D$8,F206*'dofinansowanie umów o pracę'!$D$8),2)</f>
        <v>0</v>
      </c>
      <c r="K206" s="67">
        <f>IFERROR(ROUND(IF(F206&gt;2800,G206/F206*2800,G206)*H206*'dofinansowanie umów o pracę'!$D$8,2),0)</f>
        <v>0</v>
      </c>
      <c r="L206" s="67">
        <f>ROUND(IF(F206&gt;2800,I206/F206*2800,I206)*H206*'dofinansowanie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ROUND(IF(F207&gt;=2800,2800*'dofinansowanie umów o pracę'!$D$8,F207*'dofinansowanie umów o pracę'!$D$8),2)</f>
        <v>0</v>
      </c>
      <c r="K207" s="67">
        <f>IFERROR(ROUND(IF(F207&gt;2800,G207/F207*2800,G207)*H207*'dofinansowanie umów o pracę'!$D$8,2),0)</f>
        <v>0</v>
      </c>
      <c r="L207" s="67">
        <f>ROUND(IF(F207&gt;2800,I207/F207*2800,I207)*H207*'dofinansowanie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ROUND(IF(F208&gt;=2800,2800*'dofinansowanie umów o pracę'!$D$8,F208*'dofinansowanie umów o pracę'!$D$8),2)</f>
        <v>0</v>
      </c>
      <c r="K208" s="67">
        <f>IFERROR(ROUND(IF(F208&gt;2800,G208/F208*2800,G208)*H208*'dofinansowanie umów o pracę'!$D$8,2),0)</f>
        <v>0</v>
      </c>
      <c r="L208" s="67">
        <f>ROUND(IF(F208&gt;2800,I208/F208*2800,I208)*H208*'dofinansowanie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ROUND(IF(F209&gt;=2800,2800*'dofinansowanie umów o pracę'!$D$8,F209*'dofinansowanie umów o pracę'!$D$8),2)</f>
        <v>0</v>
      </c>
      <c r="K209" s="67">
        <f>IFERROR(ROUND(IF(F209&gt;2800,G209/F209*2800,G209)*H209*'dofinansowanie umów o pracę'!$D$8,2),0)</f>
        <v>0</v>
      </c>
      <c r="L209" s="67">
        <f>ROUND(IF(F209&gt;2800,I209/F209*2800,I209)*H209*'dofinansowanie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ROUND(IF(F210&gt;=2800,2800*'dofinansowanie umów o pracę'!$D$8,F210*'dofinansowanie umów o pracę'!$D$8),2)</f>
        <v>0</v>
      </c>
      <c r="K210" s="67">
        <f>IFERROR(ROUND(IF(F210&gt;2800,G210/F210*2800,G210)*H210*'dofinansowanie umów o pracę'!$D$8,2),0)</f>
        <v>0</v>
      </c>
      <c r="L210" s="67">
        <f>ROUND(IF(F210&gt;2800,I210/F210*2800,I210)*H210*'dofinansowanie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ROUND(IF(F211&gt;=2800,2800*'dofinansowanie umów o pracę'!$D$8,F211*'dofinansowanie umów o pracę'!$D$8),2)</f>
        <v>0</v>
      </c>
      <c r="K211" s="67">
        <f>IFERROR(ROUND(IF(F211&gt;2800,G211/F211*2800,G211)*H211*'dofinansowanie umów o pracę'!$D$8,2),0)</f>
        <v>0</v>
      </c>
      <c r="L211" s="67">
        <f>ROUND(IF(F211&gt;2800,I211/F211*2800,I211)*H211*'dofinansowanie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ROUND(IF(F212&gt;=2800,2800*'dofinansowanie umów o pracę'!$D$8,F212*'dofinansowanie umów o pracę'!$D$8),2)</f>
        <v>0</v>
      </c>
      <c r="K212" s="67">
        <f>IFERROR(ROUND(IF(F212&gt;2800,G212/F212*2800,G212)*H212*'dofinansowanie umów o pracę'!$D$8,2),0)</f>
        <v>0</v>
      </c>
      <c r="L212" s="67">
        <f>ROUND(IF(F212&gt;2800,I212/F212*2800,I212)*H212*'dofinansowanie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ROUND(IF(F213&gt;=2800,2800*'dofinansowanie umów o pracę'!$D$8,F213*'dofinansowanie umów o pracę'!$D$8),2)</f>
        <v>0</v>
      </c>
      <c r="K213" s="67">
        <f>IFERROR(ROUND(IF(F213&gt;2800,G213/F213*2800,G213)*H213*'dofinansowanie umów o pracę'!$D$8,2),0)</f>
        <v>0</v>
      </c>
      <c r="L213" s="67">
        <f>ROUND(IF(F213&gt;2800,I213/F213*2800,I213)*H213*'dofinansowanie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ROUND(IF(F214&gt;=2800,2800*'dofinansowanie umów o pracę'!$D$8,F214*'dofinansowanie umów o pracę'!$D$8),2)</f>
        <v>0</v>
      </c>
      <c r="K214" s="67">
        <f>IFERROR(ROUND(IF(F214&gt;2800,G214/F214*2800,G214)*H214*'dofinansowanie umów o pracę'!$D$8,2),0)</f>
        <v>0</v>
      </c>
      <c r="L214" s="67">
        <f>ROUND(IF(F214&gt;2800,I214/F214*2800,I214)*H214*'dofinansowanie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ROUND(IF(F215&gt;=2800,2800*'dofinansowanie umów o pracę'!$D$8,F215*'dofinansowanie umów o pracę'!$D$8),2)</f>
        <v>0</v>
      </c>
      <c r="K215" s="67">
        <f>IFERROR(ROUND(IF(F215&gt;2800,G215/F215*2800,G215)*H215*'dofinansowanie umów o pracę'!$D$8,2),0)</f>
        <v>0</v>
      </c>
      <c r="L215" s="67">
        <f>ROUND(IF(F215&gt;2800,I215/F215*2800,I215)*H215*'dofinansowanie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ROUND(IF(F216&gt;=2800,2800*'dofinansowanie umów o pracę'!$D$8,F216*'dofinansowanie umów o pracę'!$D$8),2)</f>
        <v>0</v>
      </c>
      <c r="K216" s="67">
        <f>IFERROR(ROUND(IF(F216&gt;2800,G216/F216*2800,G216)*H216*'dofinansowanie umów o pracę'!$D$8,2),0)</f>
        <v>0</v>
      </c>
      <c r="L216" s="67">
        <f>ROUND(IF(F216&gt;2800,I216/F216*2800,I216)*H216*'dofinansowanie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ROUND(IF(F217&gt;=2800,2800*'dofinansowanie umów o pracę'!$D$8,F217*'dofinansowanie umów o pracę'!$D$8),2)</f>
        <v>0</v>
      </c>
      <c r="K217" s="67">
        <f>IFERROR(ROUND(IF(F217&gt;2800,G217/F217*2800,G217)*H217*'dofinansowanie umów o pracę'!$D$8,2),0)</f>
        <v>0</v>
      </c>
      <c r="L217" s="67">
        <f>ROUND(IF(F217&gt;2800,I217/F217*2800,I217)*H217*'dofinansowanie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ROUND(IF(F218&gt;=2800,2800*'dofinansowanie umów o pracę'!$D$8,F218*'dofinansowanie umów o pracę'!$D$8),2)</f>
        <v>0</v>
      </c>
      <c r="K218" s="67">
        <f>IFERROR(ROUND(IF(F218&gt;2800,G218/F218*2800,G218)*H218*'dofinansowanie umów o pracę'!$D$8,2),0)</f>
        <v>0</v>
      </c>
      <c r="L218" s="67">
        <f>ROUND(IF(F218&gt;2800,I218/F218*2800,I218)*H218*'dofinansowanie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ROUND(IF(F219&gt;=2800,2800*'dofinansowanie umów o pracę'!$D$8,F219*'dofinansowanie umów o pracę'!$D$8),2)</f>
        <v>0</v>
      </c>
      <c r="K219" s="67">
        <f>IFERROR(ROUND(IF(F219&gt;2800,G219/F219*2800,G219)*H219*'dofinansowanie umów o pracę'!$D$8,2),0)</f>
        <v>0</v>
      </c>
      <c r="L219" s="67">
        <f>ROUND(IF(F219&gt;2800,I219/F219*2800,I219)*H219*'dofinansowanie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ROUND(IF(F220&gt;=2800,2800*'dofinansowanie umów o pracę'!$D$8,F220*'dofinansowanie umów o pracę'!$D$8),2)</f>
        <v>0</v>
      </c>
      <c r="K220" s="67">
        <f>IFERROR(ROUND(IF(F220&gt;2800,G220/F220*2800,G220)*H220*'dofinansowanie umów o pracę'!$D$8,2),0)</f>
        <v>0</v>
      </c>
      <c r="L220" s="67">
        <f>ROUND(IF(F220&gt;2800,I220/F220*2800,I220)*H220*'dofinansowanie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ROUND(IF(F221&gt;=2800,2800*'dofinansowanie umów o pracę'!$D$8,F221*'dofinansowanie umów o pracę'!$D$8),2)</f>
        <v>0</v>
      </c>
      <c r="K221" s="67">
        <f>IFERROR(ROUND(IF(F221&gt;2800,G221/F221*2800,G221)*H221*'dofinansowanie umów o pracę'!$D$8,2),0)</f>
        <v>0</v>
      </c>
      <c r="L221" s="67">
        <f>ROUND(IF(F221&gt;2800,I221/F221*2800,I221)*H221*'dofinansowanie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ROUND(IF(F222&gt;=2800,2800*'dofinansowanie umów o pracę'!$D$8,F222*'dofinansowanie umów o pracę'!$D$8),2)</f>
        <v>0</v>
      </c>
      <c r="K222" s="67">
        <f>IFERROR(ROUND(IF(F222&gt;2800,G222/F222*2800,G222)*H222*'dofinansowanie umów o pracę'!$D$8,2),0)</f>
        <v>0</v>
      </c>
      <c r="L222" s="67">
        <f>ROUND(IF(F222&gt;2800,I222/F222*2800,I222)*H222*'dofinansowanie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ROUND(IF(F223&gt;=2800,2800*'dofinansowanie umów o pracę'!$D$8,F223*'dofinansowanie umów o pracę'!$D$8),2)</f>
        <v>0</v>
      </c>
      <c r="K223" s="67">
        <f>IFERROR(ROUND(IF(F223&gt;2800,G223/F223*2800,G223)*H223*'dofinansowanie umów o pracę'!$D$8,2),0)</f>
        <v>0</v>
      </c>
      <c r="L223" s="67">
        <f>ROUND(IF(F223&gt;2800,I223/F223*2800,I223)*H223*'dofinansowanie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ROUND(IF(F224&gt;=2800,2800*'dofinansowanie umów o pracę'!$D$8,F224*'dofinansowanie umów o pracę'!$D$8),2)</f>
        <v>0</v>
      </c>
      <c r="K224" s="67">
        <f>IFERROR(ROUND(IF(F224&gt;2800,G224/F224*2800,G224)*H224*'dofinansowanie umów o pracę'!$D$8,2),0)</f>
        <v>0</v>
      </c>
      <c r="L224" s="67">
        <f>ROUND(IF(F224&gt;2800,I224/F224*2800,I224)*H224*'dofinansowanie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ROUND(IF(F225&gt;=2800,2800*'dofinansowanie umów o pracę'!$D$8,F225*'dofinansowanie umów o pracę'!$D$8),2)</f>
        <v>0</v>
      </c>
      <c r="K225" s="67">
        <f>IFERROR(ROUND(IF(F225&gt;2800,G225/F225*2800,G225)*H225*'dofinansowanie umów o pracę'!$D$8,2),0)</f>
        <v>0</v>
      </c>
      <c r="L225" s="67">
        <f>ROUND(IF(F225&gt;2800,I225/F225*2800,I225)*H225*'dofinansowanie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ROUND(IF(F226&gt;=2800,2800*'dofinansowanie umów o pracę'!$D$8,F226*'dofinansowanie umów o pracę'!$D$8),2)</f>
        <v>0</v>
      </c>
      <c r="K226" s="67">
        <f>IFERROR(ROUND(IF(F226&gt;2800,G226/F226*2800,G226)*H226*'dofinansowanie umów o pracę'!$D$8,2),0)</f>
        <v>0</v>
      </c>
      <c r="L226" s="67">
        <f>ROUND(IF(F226&gt;2800,I226/F226*2800,I226)*H226*'dofinansowanie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ROUND(IF(F227&gt;=2800,2800*'dofinansowanie umów o pracę'!$D$8,F227*'dofinansowanie umów o pracę'!$D$8),2)</f>
        <v>0</v>
      </c>
      <c r="K227" s="67">
        <f>IFERROR(ROUND(IF(F227&gt;2800,G227/F227*2800,G227)*H227*'dofinansowanie umów o pracę'!$D$8,2),0)</f>
        <v>0</v>
      </c>
      <c r="L227" s="67">
        <f>ROUND(IF(F227&gt;2800,I227/F227*2800,I227)*H227*'dofinansowanie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ROUND(IF(F228&gt;=2800,2800*'dofinansowanie umów o pracę'!$D$8,F228*'dofinansowanie umów o pracę'!$D$8),2)</f>
        <v>0</v>
      </c>
      <c r="K228" s="67">
        <f>IFERROR(ROUND(IF(F228&gt;2800,G228/F228*2800,G228)*H228*'dofinansowanie umów o pracę'!$D$8,2),0)</f>
        <v>0</v>
      </c>
      <c r="L228" s="67">
        <f>ROUND(IF(F228&gt;2800,I228/F228*2800,I228)*H228*'dofinansowanie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ROUND(IF(F229&gt;=2800,2800*'dofinansowanie umów o pracę'!$D$8,F229*'dofinansowanie umów o pracę'!$D$8),2)</f>
        <v>0</v>
      </c>
      <c r="K229" s="67">
        <f>IFERROR(ROUND(IF(F229&gt;2800,G229/F229*2800,G229)*H229*'dofinansowanie umów o pracę'!$D$8,2),0)</f>
        <v>0</v>
      </c>
      <c r="L229" s="67">
        <f>ROUND(IF(F229&gt;2800,I229/F229*2800,I229)*H229*'dofinansowanie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ROUND(IF(F230&gt;=2800,2800*'dofinansowanie umów o pracę'!$D$8,F230*'dofinansowanie umów o pracę'!$D$8),2)</f>
        <v>0</v>
      </c>
      <c r="K230" s="67">
        <f>IFERROR(ROUND(IF(F230&gt;2800,G230/F230*2800,G230)*H230*'dofinansowanie umów o pracę'!$D$8,2),0)</f>
        <v>0</v>
      </c>
      <c r="L230" s="67">
        <f>ROUND(IF(F230&gt;2800,I230/F230*2800,I230)*H230*'dofinansowanie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ROUND(IF(F231&gt;=2800,2800*'dofinansowanie umów o pracę'!$D$8,F231*'dofinansowanie umów o pracę'!$D$8),2)</f>
        <v>0</v>
      </c>
      <c r="K231" s="67">
        <f>IFERROR(ROUND(IF(F231&gt;2800,G231/F231*2800,G231)*H231*'dofinansowanie umów o pracę'!$D$8,2),0)</f>
        <v>0</v>
      </c>
      <c r="L231" s="67">
        <f>ROUND(IF(F231&gt;2800,I231/F231*2800,I231)*H231*'dofinansowanie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ROUND(IF(F232&gt;=2800,2800*'dofinansowanie umów o pracę'!$D$8,F232*'dofinansowanie umów o pracę'!$D$8),2)</f>
        <v>0</v>
      </c>
      <c r="K232" s="67">
        <f>IFERROR(ROUND(IF(F232&gt;2800,G232/F232*2800,G232)*H232*'dofinansowanie umów o pracę'!$D$8,2),0)</f>
        <v>0</v>
      </c>
      <c r="L232" s="67">
        <f>ROUND(IF(F232&gt;2800,I232/F232*2800,I232)*H232*'dofinansowanie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ROUND(IF(F233&gt;=2800,2800*'dofinansowanie umów o pracę'!$D$8,F233*'dofinansowanie umów o pracę'!$D$8),2)</f>
        <v>0</v>
      </c>
      <c r="K233" s="67">
        <f>IFERROR(ROUND(IF(F233&gt;2800,G233/F233*2800,G233)*H233*'dofinansowanie umów o pracę'!$D$8,2),0)</f>
        <v>0</v>
      </c>
      <c r="L233" s="67">
        <f>ROUND(IF(F233&gt;2800,I233/F233*2800,I233)*H233*'dofinansowanie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ROUND(IF(F234&gt;=2800,2800*'dofinansowanie umów o pracę'!$D$8,F234*'dofinansowanie umów o pracę'!$D$8),2)</f>
        <v>0</v>
      </c>
      <c r="K234" s="67">
        <f>IFERROR(ROUND(IF(F234&gt;2800,G234/F234*2800,G234)*H234*'dofinansowanie umów o pracę'!$D$8,2),0)</f>
        <v>0</v>
      </c>
      <c r="L234" s="67">
        <f>ROUND(IF(F234&gt;2800,I234/F234*2800,I234)*H234*'dofinansowanie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ROUND(IF(F235&gt;=2800,2800*'dofinansowanie umów o pracę'!$D$8,F235*'dofinansowanie umów o pracę'!$D$8),2)</f>
        <v>0</v>
      </c>
      <c r="K235" s="67">
        <f>IFERROR(ROUND(IF(F235&gt;2800,G235/F235*2800,G235)*H235*'dofinansowanie umów o pracę'!$D$8,2),0)</f>
        <v>0</v>
      </c>
      <c r="L235" s="67">
        <f>ROUND(IF(F235&gt;2800,I235/F235*2800,I235)*H235*'dofinansowanie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ROUND(IF(F236&gt;=2800,2800*'dofinansowanie umów o pracę'!$D$8,F236*'dofinansowanie umów o pracę'!$D$8),2)</f>
        <v>0</v>
      </c>
      <c r="K236" s="67">
        <f>IFERROR(ROUND(IF(F236&gt;2800,G236/F236*2800,G236)*H236*'dofinansowanie umów o pracę'!$D$8,2),0)</f>
        <v>0</v>
      </c>
      <c r="L236" s="67">
        <f>ROUND(IF(F236&gt;2800,I236/F236*2800,I236)*H236*'dofinansowanie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ROUND(IF(F237&gt;=2800,2800*'dofinansowanie umów o pracę'!$D$8,F237*'dofinansowanie umów o pracę'!$D$8),2)</f>
        <v>0</v>
      </c>
      <c r="K237" s="67">
        <f>IFERROR(ROUND(IF(F237&gt;2800,G237/F237*2800,G237)*H237*'dofinansowanie umów o pracę'!$D$8,2),0)</f>
        <v>0</v>
      </c>
      <c r="L237" s="67">
        <f>ROUND(IF(F237&gt;2800,I237/F237*2800,I237)*H237*'dofinansowanie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ROUND(IF(F238&gt;=2800,2800*'dofinansowanie umów o pracę'!$D$8,F238*'dofinansowanie umów o pracę'!$D$8),2)</f>
        <v>0</v>
      </c>
      <c r="K238" s="67">
        <f>IFERROR(ROUND(IF(F238&gt;2800,G238/F238*2800,G238)*H238*'dofinansowanie umów o pracę'!$D$8,2),0)</f>
        <v>0</v>
      </c>
      <c r="L238" s="67">
        <f>ROUND(IF(F238&gt;2800,I238/F238*2800,I238)*H238*'dofinansowanie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ROUND(IF(F239&gt;=2800,2800*'dofinansowanie umów o pracę'!$D$8,F239*'dofinansowanie umów o pracę'!$D$8),2)</f>
        <v>0</v>
      </c>
      <c r="K239" s="67">
        <f>IFERROR(ROUND(IF(F239&gt;2800,G239/F239*2800,G239)*H239*'dofinansowanie umów o pracę'!$D$8,2),0)</f>
        <v>0</v>
      </c>
      <c r="L239" s="67">
        <f>ROUND(IF(F239&gt;2800,I239/F239*2800,I239)*H239*'dofinansowanie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ROUND(IF(F240&gt;=2800,2800*'dofinansowanie umów o pracę'!$D$8,F240*'dofinansowanie umów o pracę'!$D$8),2)</f>
        <v>0</v>
      </c>
      <c r="K240" s="67">
        <f>IFERROR(ROUND(IF(F240&gt;2800,G240/F240*2800,G240)*H240*'dofinansowanie umów o pracę'!$D$8,2),0)</f>
        <v>0</v>
      </c>
      <c r="L240" s="67">
        <f>ROUND(IF(F240&gt;2800,I240/F240*2800,I240)*H240*'dofinansowanie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ROUND(IF(F241&gt;=2800,2800*'dofinansowanie umów o pracę'!$D$8,F241*'dofinansowanie umów o pracę'!$D$8),2)</f>
        <v>0</v>
      </c>
      <c r="K241" s="67">
        <f>IFERROR(ROUND(IF(F241&gt;2800,G241/F241*2800,G241)*H241*'dofinansowanie umów o pracę'!$D$8,2),0)</f>
        <v>0</v>
      </c>
      <c r="L241" s="67">
        <f>ROUND(IF(F241&gt;2800,I241/F241*2800,I241)*H241*'dofinansowanie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ROUND(IF(F242&gt;=2800,2800*'dofinansowanie umów o pracę'!$D$8,F242*'dofinansowanie umów o pracę'!$D$8),2)</f>
        <v>0</v>
      </c>
      <c r="K242" s="67">
        <f>IFERROR(ROUND(IF(F242&gt;2800,G242/F242*2800,G242)*H242*'dofinansowanie umów o pracę'!$D$8,2),0)</f>
        <v>0</v>
      </c>
      <c r="L242" s="67">
        <f>ROUND(IF(F242&gt;2800,I242/F242*2800,I242)*H242*'dofinansowanie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ROUND(IF(F243&gt;=2800,2800*'dofinansowanie umów o pracę'!$D$8,F243*'dofinansowanie umów o pracę'!$D$8),2)</f>
        <v>0</v>
      </c>
      <c r="K243" s="67">
        <f>IFERROR(ROUND(IF(F243&gt;2800,G243/F243*2800,G243)*H243*'dofinansowanie umów o pracę'!$D$8,2),0)</f>
        <v>0</v>
      </c>
      <c r="L243" s="67">
        <f>ROUND(IF(F243&gt;2800,I243/F243*2800,I243)*H243*'dofinansowanie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ROUND(IF(F244&gt;=2800,2800*'dofinansowanie umów o pracę'!$D$8,F244*'dofinansowanie umów o pracę'!$D$8),2)</f>
        <v>0</v>
      </c>
      <c r="K244" s="67">
        <f>IFERROR(ROUND(IF(F244&gt;2800,G244/F244*2800,G244)*H244*'dofinansowanie umów o pracę'!$D$8,2),0)</f>
        <v>0</v>
      </c>
      <c r="L244" s="67">
        <f>ROUND(IF(F244&gt;2800,I244/F244*2800,I244)*H244*'dofinansowanie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ROUND(IF(F245&gt;=2800,2800*'dofinansowanie umów o pracę'!$D$8,F245*'dofinansowanie umów o pracę'!$D$8),2)</f>
        <v>0</v>
      </c>
      <c r="K245" s="67">
        <f>IFERROR(ROUND(IF(F245&gt;2800,G245/F245*2800,G245)*H245*'dofinansowanie umów o pracę'!$D$8,2),0)</f>
        <v>0</v>
      </c>
      <c r="L245" s="67">
        <f>ROUND(IF(F245&gt;2800,I245/F245*2800,I245)*H245*'dofinansowanie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ROUND(IF(F246&gt;=2800,2800*'dofinansowanie umów o pracę'!$D$8,F246*'dofinansowanie umów o pracę'!$D$8),2)</f>
        <v>0</v>
      </c>
      <c r="K246" s="67">
        <f>IFERROR(ROUND(IF(F246&gt;2800,G246/F246*2800,G246)*H246*'dofinansowanie umów o pracę'!$D$8,2),0)</f>
        <v>0</v>
      </c>
      <c r="L246" s="67">
        <f>ROUND(IF(F246&gt;2800,I246/F246*2800,I246)*H246*'dofinansowanie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ROUND(IF(F247&gt;=2800,2800*'dofinansowanie umów o pracę'!$D$8,F247*'dofinansowanie umów o pracę'!$D$8),2)</f>
        <v>0</v>
      </c>
      <c r="K247" s="67">
        <f>IFERROR(ROUND(IF(F247&gt;2800,G247/F247*2800,G247)*H247*'dofinansowanie umów o pracę'!$D$8,2),0)</f>
        <v>0</v>
      </c>
      <c r="L247" s="67">
        <f>ROUND(IF(F247&gt;2800,I247/F247*2800,I247)*H247*'dofinansowanie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ROUND(IF(F248&gt;=2800,2800*'dofinansowanie umów o pracę'!$D$8,F248*'dofinansowanie umów o pracę'!$D$8),2)</f>
        <v>0</v>
      </c>
      <c r="K248" s="67">
        <f>IFERROR(ROUND(IF(F248&gt;2800,G248/F248*2800,G248)*H248*'dofinansowanie umów o pracę'!$D$8,2),0)</f>
        <v>0</v>
      </c>
      <c r="L248" s="67">
        <f>ROUND(IF(F248&gt;2800,I248/F248*2800,I248)*H248*'dofinansowanie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ROUND(IF(F249&gt;=2800,2800*'dofinansowanie umów o pracę'!$D$8,F249*'dofinansowanie umów o pracę'!$D$8),2)</f>
        <v>0</v>
      </c>
      <c r="K249" s="67">
        <f>IFERROR(ROUND(IF(F249&gt;2800,G249/F249*2800,G249)*H249*'dofinansowanie umów o pracę'!$D$8,2),0)</f>
        <v>0</v>
      </c>
      <c r="L249" s="67">
        <f>ROUND(IF(F249&gt;2800,I249/F249*2800,I249)*H249*'dofinansowanie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ROUND(IF(F250&gt;=2800,2800*'dofinansowanie umów o pracę'!$D$8,F250*'dofinansowanie umów o pracę'!$D$8),2)</f>
        <v>0</v>
      </c>
      <c r="K250" s="67">
        <f>IFERROR(ROUND(IF(F250&gt;2800,G250/F250*2800,G250)*H250*'dofinansowanie umów o pracę'!$D$8,2),0)</f>
        <v>0</v>
      </c>
      <c r="L250" s="67">
        <f>ROUND(IF(F250&gt;2800,I250/F250*2800,I250)*H250*'dofinansowanie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ROUND(IF(F251&gt;=2800,2800*'dofinansowanie umów o pracę'!$D$8,F251*'dofinansowanie umów o pracę'!$D$8),2)</f>
        <v>0</v>
      </c>
      <c r="K251" s="67">
        <f>IFERROR(ROUND(IF(F251&gt;2800,G251/F251*2800,G251)*H251*'dofinansowanie umów o pracę'!$D$8,2),0)</f>
        <v>0</v>
      </c>
      <c r="L251" s="67">
        <f>ROUND(IF(F251&gt;2800,I251/F251*2800,I251)*H251*'dofinansowanie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ROUND(IF(F252&gt;=2800,2800*'dofinansowanie umów o pracę'!$D$8,F252*'dofinansowanie umów o pracę'!$D$8),2)</f>
        <v>0</v>
      </c>
      <c r="K252" s="67">
        <f>IFERROR(ROUND(IF(F252&gt;2800,G252/F252*2800,G252)*H252*'dofinansowanie umów o pracę'!$D$8,2),0)</f>
        <v>0</v>
      </c>
      <c r="L252" s="67">
        <f>ROUND(IF(F252&gt;2800,I252/F252*2800,I252)*H252*'dofinansowanie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ROUND(IF(F253&gt;=2800,2800*'dofinansowanie umów o pracę'!$D$8,F253*'dofinansowanie umów o pracę'!$D$8),2)</f>
        <v>0</v>
      </c>
      <c r="K253" s="67">
        <f>IFERROR(ROUND(IF(F253&gt;2800,G253/F253*2800,G253)*H253*'dofinansowanie umów o pracę'!$D$8,2),0)</f>
        <v>0</v>
      </c>
      <c r="L253" s="67">
        <f>ROUND(IF(F253&gt;2800,I253/F253*2800,I253)*H253*'dofinansowanie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ROUND(IF(F254&gt;=2800,2800*'dofinansowanie umów o pracę'!$D$8,F254*'dofinansowanie umów o pracę'!$D$8),2)</f>
        <v>0</v>
      </c>
      <c r="K254" s="67">
        <f>IFERROR(ROUND(IF(F254&gt;2800,G254/F254*2800,G254)*H254*'dofinansowanie umów o pracę'!$D$8,2),0)</f>
        <v>0</v>
      </c>
      <c r="L254" s="67">
        <f>ROUND(IF(F254&gt;2800,I254/F254*2800,I254)*H254*'dofinansowanie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ROUND(IF(F255&gt;=2800,2800*'dofinansowanie umów o pracę'!$D$8,F255*'dofinansowanie umów o pracę'!$D$8),2)</f>
        <v>0</v>
      </c>
      <c r="K255" s="67">
        <f>IFERROR(ROUND(IF(F255&gt;2800,G255/F255*2800,G255)*H255*'dofinansowanie umów o pracę'!$D$8,2),0)</f>
        <v>0</v>
      </c>
      <c r="L255" s="67">
        <f>ROUND(IF(F255&gt;2800,I255/F255*2800,I255)*H255*'dofinansowanie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ROUND(IF(F256&gt;=2800,2800*'dofinansowanie umów o pracę'!$D$8,F256*'dofinansowanie umów o pracę'!$D$8),2)</f>
        <v>0</v>
      </c>
      <c r="K256" s="67">
        <f>IFERROR(ROUND(IF(F256&gt;2800,G256/F256*2800,G256)*H256*'dofinansowanie umów o pracę'!$D$8,2),0)</f>
        <v>0</v>
      </c>
      <c r="L256" s="67">
        <f>ROUND(IF(F256&gt;2800,I256/F256*2800,I256)*H256*'dofinansowanie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4">
        <f>ROUND(IF(F257&gt;=2800,2800*'dofinansowanie umów o pracę'!$D$8,F257*'dofinansowanie umów o pracę'!$D$8),2)</f>
        <v>0</v>
      </c>
      <c r="K257" s="67">
        <f>IFERROR(ROUND(IF(F257&gt;2800,G257/F257*2800,G257)*H257*'dofinansowanie umów o pracę'!$D$8,2),0)</f>
        <v>0</v>
      </c>
      <c r="L257" s="67">
        <f>ROUND(IF(F257&gt;2800,I257/F257*2800,I257)*H257*'dofinansowanie umów o pracę'!$D$8,2)</f>
        <v>0</v>
      </c>
      <c r="M257" s="68">
        <f t="shared" si="7"/>
        <v>0</v>
      </c>
      <c r="N257" s="68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NLSSDTSFcVOoS6UuoUu7LGhihON1Zof7V2oSlOoAMbS0WOZ77m+m7W7C8RJF0uZXmIIC2+JG1K9w4zXmZQhrrg==" saltValue="W0+Qn0zWgD+Ofo2hI2jgpg==" spinCount="100000" sheet="1" formatCells="0" formatColumns="0" formatRows="0" insertColumns="0" insertHyperlinks="0" deleteColumns="0" deleteRows="0" sort="0" autoFilter="0" pivotTables="0"/>
  <mergeCells count="16">
    <mergeCell ref="A3:N3"/>
    <mergeCell ref="A1:N1"/>
    <mergeCell ref="A2:N2"/>
    <mergeCell ref="F7:F8"/>
    <mergeCell ref="A7:E7"/>
    <mergeCell ref="H7:H8"/>
    <mergeCell ref="K7:K8"/>
    <mergeCell ref="L7:L8"/>
    <mergeCell ref="M7:M8"/>
    <mergeCell ref="N7:N8"/>
    <mergeCell ref="L5:M5"/>
    <mergeCell ref="J7:J8"/>
    <mergeCell ref="G7:G8"/>
    <mergeCell ref="I7:I8"/>
    <mergeCell ref="H6:L6"/>
    <mergeCell ref="A5:G6"/>
  </mergeCells>
  <dataValidations count="11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I10:I225 G228:G257 L9:N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" error="Wynagrodzenia brutto pracownika jest wartością niepoprawną." sqref="F9:F257">
      <formula1>0</formula1>
    </dataValidation>
    <dataValidation type="decimal" allowBlank="1" errorTitle="Błąd." error="Dofinansowaniu nie podlegają wynagrodzenia wyższe niż 300%  ogłaszanego przez Prezesa GUS przeciętnego miesięcznego wynagrodzenia z poprzedniego kwartału. - (15595,74 zł)" sqref="I9 I226:I257">
      <formula1>0</formula1>
      <formula2>3*5198.58</formula2>
    </dataValidation>
    <dataValidation allowBlank="1" showInputMessage="1" sqref="G9:G227"/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100-00000B000000}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100-00000C000000}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Aleksandra Cecota</cp:lastModifiedBy>
  <cp:lastPrinted>2020-04-30T14:40:02Z</cp:lastPrinted>
  <dcterms:created xsi:type="dcterms:W3CDTF">2020-03-26T11:37:01Z</dcterms:created>
  <dcterms:modified xsi:type="dcterms:W3CDTF">2021-01-13T08:17:17Z</dcterms:modified>
</cp:coreProperties>
</file>